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4940" windowHeight="11850"/>
  </bookViews>
  <sheets>
    <sheet name="27" sheetId="7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<sst xmlns="http://schemas.openxmlformats.org/spreadsheetml/2006/main" xmlns:r="http://schemas.openxmlformats.org/officeDocument/2006/relationships" count="34" uniqueCount="34">
  <si>
    <t>27　農業共済事業の現況</t>
    <rPh sb="3" eb="5">
      <t>ノウギョウ</t>
    </rPh>
    <rPh sb="5" eb="7">
      <t>キョウサイ</t>
    </rPh>
    <rPh sb="7" eb="9">
      <t>ジギョウ</t>
    </rPh>
    <rPh sb="10" eb="12">
      <t>ゲンキョウ</t>
    </rPh>
    <phoneticPr fontId="26"/>
  </si>
  <si>
    <t>共済掛金農家負担額（千円）</t>
    <rPh sb="0" eb="2">
      <t>キョウサイ</t>
    </rPh>
    <rPh sb="2" eb="4">
      <t>カケキン</t>
    </rPh>
    <rPh sb="4" eb="6">
      <t>ノウカ</t>
    </rPh>
    <rPh sb="6" eb="8">
      <t>フタン</t>
    </rPh>
    <rPh sb="8" eb="9">
      <t>ガク</t>
    </rPh>
    <rPh sb="10" eb="12">
      <t>センエン</t>
    </rPh>
    <phoneticPr fontId="26"/>
  </si>
  <si>
    <t>合計</t>
    <rPh sb="0" eb="2">
      <t>ゴウケイ</t>
    </rPh>
    <phoneticPr fontId="26"/>
  </si>
  <si>
    <t>計</t>
    <rPh sb="0" eb="1">
      <t>ケイ</t>
    </rPh>
    <phoneticPr fontId="26"/>
  </si>
  <si>
    <t>加入戸数(戸)</t>
    <rPh sb="0" eb="2">
      <t>カニュウ</t>
    </rPh>
    <rPh sb="2" eb="4">
      <t>コスウ</t>
    </rPh>
    <rPh sb="5" eb="6">
      <t>ト</t>
    </rPh>
    <phoneticPr fontId="26"/>
  </si>
  <si>
    <t>災害収入方式</t>
    <rPh sb="0" eb="2">
      <t>サイガイ</t>
    </rPh>
    <rPh sb="2" eb="4">
      <t>シュウニュウ</t>
    </rPh>
    <rPh sb="4" eb="6">
      <t>ホウシキ</t>
    </rPh>
    <phoneticPr fontId="26"/>
  </si>
  <si>
    <t>共済金額（千円）</t>
    <rPh sb="0" eb="2">
      <t>キョウサイ</t>
    </rPh>
    <rPh sb="2" eb="4">
      <t>キンガク</t>
    </rPh>
    <rPh sb="5" eb="7">
      <t>センエン</t>
    </rPh>
    <phoneticPr fontId="26"/>
  </si>
  <si>
    <t>区分</t>
    <rPh sb="0" eb="2">
      <t>クブン</t>
    </rPh>
    <phoneticPr fontId="26"/>
  </si>
  <si>
    <t>引受数量</t>
    <rPh sb="0" eb="2">
      <t>ヒキウケ</t>
    </rPh>
    <rPh sb="2" eb="4">
      <t>スウリョウ</t>
    </rPh>
    <phoneticPr fontId="26"/>
  </si>
  <si>
    <t>共済掛金総額
（千円）</t>
    <rPh sb="0" eb="2">
      <t>キョウサイ</t>
    </rPh>
    <rPh sb="2" eb="4">
      <t>カケキン</t>
    </rPh>
    <rPh sb="4" eb="6">
      <t>ソウガク</t>
    </rPh>
    <rPh sb="8" eb="10">
      <t>センエン</t>
    </rPh>
    <phoneticPr fontId="26"/>
  </si>
  <si>
    <t>(頭)</t>
    <rPh sb="1" eb="2">
      <t>アタマ</t>
    </rPh>
    <phoneticPr fontId="26"/>
  </si>
  <si>
    <t>共済掛金国庫負担額（千円）</t>
    <rPh sb="0" eb="2">
      <t>キョウサイ</t>
    </rPh>
    <rPh sb="2" eb="4">
      <t>カケキン</t>
    </rPh>
    <rPh sb="4" eb="6">
      <t>コッコ</t>
    </rPh>
    <rPh sb="6" eb="8">
      <t>フタン</t>
    </rPh>
    <rPh sb="8" eb="9">
      <t>ガク</t>
    </rPh>
    <rPh sb="10" eb="12">
      <t>センエン</t>
    </rPh>
    <phoneticPr fontId="26"/>
  </si>
  <si>
    <t>農作物共済</t>
    <rPh sb="0" eb="3">
      <t>ノウサクモツ</t>
    </rPh>
    <rPh sb="3" eb="5">
      <t>キョウサイ</t>
    </rPh>
    <phoneticPr fontId="26"/>
  </si>
  <si>
    <t>水稲</t>
    <rPh sb="0" eb="2">
      <t>スイトウ</t>
    </rPh>
    <phoneticPr fontId="26"/>
  </si>
  <si>
    <t>麦</t>
  </si>
  <si>
    <t>(kg)</t>
  </si>
  <si>
    <t>半相殺方式</t>
    <rPh sb="0" eb="1">
      <t>ハン</t>
    </rPh>
    <rPh sb="1" eb="3">
      <t>ソウサイ</t>
    </rPh>
    <rPh sb="3" eb="5">
      <t>ホウシキ</t>
    </rPh>
    <phoneticPr fontId="26"/>
  </si>
  <si>
    <t>全相殺方式</t>
    <rPh sb="0" eb="1">
      <t>ゼン</t>
    </rPh>
    <rPh sb="1" eb="3">
      <t>ソウサイ</t>
    </rPh>
    <rPh sb="3" eb="5">
      <t>ホウシキ</t>
    </rPh>
    <phoneticPr fontId="26"/>
  </si>
  <si>
    <t>品質方式</t>
    <rPh sb="0" eb="2">
      <t>ヒンシツ</t>
    </rPh>
    <rPh sb="2" eb="4">
      <t>ホウシキ</t>
    </rPh>
    <phoneticPr fontId="26"/>
  </si>
  <si>
    <t>地域インデックス方式</t>
    <rPh sb="0" eb="2">
      <t>チイキ</t>
    </rPh>
    <rPh sb="8" eb="10">
      <t>ホウシキ</t>
    </rPh>
    <phoneticPr fontId="26"/>
  </si>
  <si>
    <t>小計</t>
    <rPh sb="0" eb="2">
      <t>ショウケイ</t>
    </rPh>
    <phoneticPr fontId="26"/>
  </si>
  <si>
    <t>-</t>
  </si>
  <si>
    <t>畑作物共済</t>
    <rPh sb="0" eb="1">
      <t>ハタ</t>
    </rPh>
    <rPh sb="1" eb="3">
      <t>サクモツ</t>
    </rPh>
    <rPh sb="3" eb="5">
      <t>キョウサイ</t>
    </rPh>
    <phoneticPr fontId="26"/>
  </si>
  <si>
    <t>大豆</t>
    <rPh sb="0" eb="2">
      <t>ダイズ</t>
    </rPh>
    <phoneticPr fontId="26"/>
  </si>
  <si>
    <t>家畜共済</t>
    <rPh sb="0" eb="2">
      <t>カチク</t>
    </rPh>
    <rPh sb="2" eb="4">
      <t>キョウサイ</t>
    </rPh>
    <phoneticPr fontId="26"/>
  </si>
  <si>
    <t>乳牛</t>
    <rPh sb="0" eb="2">
      <t>ニュウギュウ</t>
    </rPh>
    <phoneticPr fontId="26"/>
  </si>
  <si>
    <t>肉用牛</t>
    <rPh sb="0" eb="2">
      <t>ニクヨウ</t>
    </rPh>
    <rPh sb="2" eb="3">
      <t>ギュウ</t>
    </rPh>
    <phoneticPr fontId="26"/>
  </si>
  <si>
    <t>(a)</t>
  </si>
  <si>
    <t>一般馬</t>
    <rPh sb="0" eb="2">
      <t>イッパン</t>
    </rPh>
    <rPh sb="2" eb="3">
      <t>ウマ</t>
    </rPh>
    <phoneticPr fontId="26"/>
  </si>
  <si>
    <t>（令和5年1月1日現在）</t>
    <rPh sb="1" eb="2">
      <t>レイ</t>
    </rPh>
    <rPh sb="2" eb="3">
      <t>ワ</t>
    </rPh>
    <rPh sb="4" eb="5">
      <t>ネン</t>
    </rPh>
    <rPh sb="6" eb="7">
      <t>ガツ</t>
    </rPh>
    <rPh sb="8" eb="9">
      <t>ニチ</t>
    </rPh>
    <rPh sb="9" eb="11">
      <t>ゲンザイ</t>
    </rPh>
    <phoneticPr fontId="26"/>
  </si>
  <si>
    <t>園芸施設共済</t>
    <rPh sb="0" eb="2">
      <t>エンゲイ</t>
    </rPh>
    <rPh sb="2" eb="4">
      <t>シセツ</t>
    </rPh>
    <rPh sb="4" eb="6">
      <t>キョウサイ</t>
    </rPh>
    <phoneticPr fontId="26"/>
  </si>
  <si>
    <t>(棟)</t>
    <rPh sb="1" eb="2">
      <t>ムネ</t>
    </rPh>
    <phoneticPr fontId="26"/>
  </si>
  <si>
    <t>果樹共済</t>
    <rPh sb="0" eb="2">
      <t>カジュ</t>
    </rPh>
    <rPh sb="2" eb="4">
      <t>キョウサイ</t>
    </rPh>
    <phoneticPr fontId="26"/>
  </si>
  <si>
    <t>資料　岡山県農業共済組合　津山支所・勝英支所</t>
    <rPh sb="0" eb="2">
      <t>シリョウ</t>
    </rPh>
    <rPh sb="3" eb="6">
      <t>オカヤマケン</t>
    </rPh>
    <rPh sb="6" eb="8">
      <t>ノウギョウ</t>
    </rPh>
    <rPh sb="8" eb="10">
      <t>キョウサイ</t>
    </rPh>
    <rPh sb="10" eb="12">
      <t>クミアイ</t>
    </rPh>
    <rPh sb="13" eb="15">
      <t>ツヤマ</t>
    </rPh>
    <rPh sb="15" eb="17">
      <t>シショ</t>
    </rPh>
    <rPh sb="18" eb="20">
      <t>ショウエイ</t>
    </rPh>
    <rPh sb="20" eb="22">
      <t>シショ</t>
    </rPh>
    <phoneticPr fontId="26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</si>
</sst>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7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0"/>
      <color auto="1"/>
      <name val="ＭＳ 明朝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auto="1"/>
      <name val="ＭＳ Ｐ明朝"/>
      <family val="1"/>
    </font>
    <font>
      <sz val="9"/>
      <color auto="1"/>
      <name val="ＭＳ Ｐ明朝"/>
      <family val="1"/>
    </font>
    <font>
      <sz val="11"/>
      <color indexed="8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11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2" fillId="0" borderId="0" xfId="0" applyFont="1" applyAlignment="1">
      <alignment horizontal="left" vertical="center"/>
    </xf>
    <xf numFmtId="0" fontId="0" fillId="0" borderId="0" xfId="0">
      <alignment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shrinkToFit="1"/>
    </xf>
    <xf numFmtId="0" fontId="23" fillId="0" borderId="18" xfId="0" applyFont="1" applyBorder="1" applyAlignment="1">
      <alignment horizontal="center" vertical="center" shrinkToFit="1"/>
    </xf>
    <xf numFmtId="0" fontId="23" fillId="0" borderId="19" xfId="0" applyFont="1" applyBorder="1" applyAlignment="1">
      <alignment horizontal="center" vertical="center" shrinkToFit="1"/>
    </xf>
    <xf numFmtId="0" fontId="23" fillId="0" borderId="17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 shrinkToFit="1"/>
    </xf>
    <xf numFmtId="0" fontId="23" fillId="0" borderId="21" xfId="0" applyFont="1" applyBorder="1" applyAlignment="1">
      <alignment horizontal="center" vertical="center" shrinkToFit="1"/>
    </xf>
    <xf numFmtId="0" fontId="23" fillId="0" borderId="22" xfId="0" applyFont="1" applyBorder="1" applyAlignment="1">
      <alignment horizontal="center" vertical="center" shrinkToFit="1"/>
    </xf>
    <xf numFmtId="0" fontId="23" fillId="0" borderId="23" xfId="0" applyFont="1" applyBorder="1" applyAlignment="1">
      <alignment horizontal="center" vertical="center" shrinkToFit="1"/>
    </xf>
    <xf numFmtId="0" fontId="0" fillId="0" borderId="16" xfId="0" applyBorder="1" applyAlignment="1">
      <alignment horizontal="center" vertical="center"/>
    </xf>
    <xf numFmtId="0" fontId="0" fillId="0" borderId="10" xfId="0" applyBorder="1" applyAlignment="1">
      <alignment horizontal="center" vertical="center" shrinkToFit="1"/>
    </xf>
    <xf numFmtId="0" fontId="23" fillId="0" borderId="11" xfId="0" applyFont="1" applyBorder="1" applyAlignment="1">
      <alignment horizontal="center" vertical="center" shrinkToFit="1"/>
    </xf>
    <xf numFmtId="0" fontId="23" fillId="0" borderId="13" xfId="0" applyFont="1" applyBorder="1" applyAlignment="1">
      <alignment horizontal="center" vertical="center" shrinkToFit="1"/>
    </xf>
    <xf numFmtId="0" fontId="23" fillId="0" borderId="12" xfId="0" applyFont="1" applyBorder="1" applyAlignment="1">
      <alignment horizontal="center" vertical="center" shrinkToFit="1"/>
    </xf>
    <xf numFmtId="0" fontId="23" fillId="0" borderId="17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38" fontId="23" fillId="0" borderId="18" xfId="44" applyFont="1" applyFill="1" applyBorder="1" applyAlignment="1">
      <alignment horizontal="right" vertical="center" shrinkToFit="1"/>
    </xf>
    <xf numFmtId="38" fontId="23" fillId="0" borderId="19" xfId="44" applyFont="1" applyFill="1" applyBorder="1" applyAlignment="1">
      <alignment vertical="center" shrinkToFit="1"/>
    </xf>
    <xf numFmtId="38" fontId="23" fillId="0" borderId="18" xfId="44" applyFont="1" applyFill="1" applyBorder="1" applyAlignment="1">
      <alignment vertical="center" shrinkToFit="1"/>
    </xf>
    <xf numFmtId="38" fontId="0" fillId="0" borderId="19" xfId="44" applyFont="1" applyFill="1" applyBorder="1" applyAlignment="1">
      <alignment vertical="center" shrinkToFit="1"/>
    </xf>
    <xf numFmtId="38" fontId="23" fillId="0" borderId="17" xfId="44" applyFont="1" applyFill="1" applyBorder="1" applyAlignment="1">
      <alignment vertical="center" shrinkToFit="1"/>
    </xf>
    <xf numFmtId="38" fontId="0" fillId="0" borderId="16" xfId="0" applyNumberFormat="1" applyBorder="1" applyAlignment="1">
      <alignment vertical="center" shrinkToFit="1"/>
    </xf>
    <xf numFmtId="0" fontId="24" fillId="0" borderId="18" xfId="0" applyFont="1" applyBorder="1" applyAlignment="1">
      <alignment horizontal="right" vertical="center" shrinkToFit="1"/>
    </xf>
    <xf numFmtId="0" fontId="24" fillId="0" borderId="17" xfId="0" applyFont="1" applyBorder="1" applyAlignment="1">
      <alignment horizontal="right" vertical="center" shrinkToFit="1"/>
    </xf>
    <xf numFmtId="38" fontId="0" fillId="0" borderId="16" xfId="0" applyNumberFormat="1" applyBorder="1" applyAlignment="1">
      <alignment horizontal="right" vertical="center" shrinkToFit="1"/>
    </xf>
    <xf numFmtId="38" fontId="25" fillId="0" borderId="18" xfId="44" applyFont="1" applyFill="1" applyBorder="1" applyAlignment="1">
      <alignment vertical="center" shrinkToFit="1"/>
    </xf>
    <xf numFmtId="0" fontId="23" fillId="0" borderId="15" xfId="0" applyFont="1" applyBorder="1" applyAlignment="1">
      <alignment horizontal="right" vertical="center"/>
    </xf>
    <xf numFmtId="0" fontId="23" fillId="0" borderId="17" xfId="0" applyFont="1" applyBorder="1" applyAlignment="1">
      <alignment horizontal="center" vertical="center" wrapText="1" shrinkToFit="1"/>
    </xf>
    <xf numFmtId="0" fontId="23" fillId="0" borderId="19" xfId="0" applyFont="1" applyBorder="1" applyAlignment="1">
      <alignment horizontal="center" vertical="center" wrapText="1" shrinkToFit="1"/>
    </xf>
    <xf numFmtId="0" fontId="23" fillId="0" borderId="18" xfId="0" applyFont="1" applyBorder="1" applyAlignment="1">
      <alignment horizontal="center" vertical="center" wrapText="1" shrinkToFit="1"/>
    </xf>
    <xf numFmtId="0" fontId="23" fillId="0" borderId="20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38" fontId="23" fillId="0" borderId="23" xfId="44" applyFont="1" applyFill="1" applyBorder="1" applyAlignment="1">
      <alignment vertical="center" shrinkToFit="1"/>
    </xf>
    <xf numFmtId="38" fontId="23" fillId="0" borderId="21" xfId="44" applyFont="1" applyFill="1" applyBorder="1" applyAlignment="1">
      <alignment vertical="center" shrinkToFit="1"/>
    </xf>
    <xf numFmtId="38" fontId="23" fillId="0" borderId="20" xfId="44" applyFont="1" applyFill="1" applyBorder="1" applyAlignment="1">
      <alignment vertical="center" shrinkToFit="1"/>
    </xf>
    <xf numFmtId="38" fontId="23" fillId="0" borderId="22" xfId="44" applyFont="1" applyFill="1" applyBorder="1" applyAlignment="1">
      <alignment vertical="center" shrinkToFit="1"/>
    </xf>
    <xf numFmtId="38" fontId="0" fillId="0" borderId="20" xfId="0" applyNumberFormat="1" applyBorder="1" applyAlignment="1">
      <alignment vertical="center" shrinkToFit="1"/>
    </xf>
    <xf numFmtId="0" fontId="23" fillId="0" borderId="0" xfId="0" applyFont="1" applyAlignment="1">
      <alignment horizontal="right"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 3" xfId="33"/>
    <cellStyle name="標準_新産業分類符号一覧(04.07再訂正)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  <cellStyle name="桁区切り" xfId="44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I27"/>
  <sheetViews>
    <sheetView tabSelected="1" workbookViewId="0">
      <selection activeCell="H40" sqref="H40"/>
    </sheetView>
  </sheetViews>
  <sheetFormatPr defaultRowHeight="12"/>
  <cols>
    <col min="1" max="1" width="11.625" style="1" customWidth="1"/>
    <col min="2" max="2" width="5.375" style="1" customWidth="1"/>
    <col min="3" max="3" width="10.5" style="1" customWidth="1"/>
    <col min="4" max="4" width="11.875" style="1" customWidth="1"/>
    <col min="5" max="5" width="10.625" style="1" customWidth="1"/>
    <col min="6" max="6" width="10" style="1" customWidth="1"/>
    <col min="7" max="7" width="13.125" style="1" customWidth="1"/>
    <col min="8" max="8" width="12.875" style="1" customWidth="1"/>
    <col min="9" max="9" width="12.75" style="1" customWidth="1"/>
    <col min="10" max="16384" width="9" style="1" bestFit="1" customWidth="1"/>
  </cols>
  <sheetData>
    <row r="1" spans="1:9" s="2" customFormat="1" ht="14">
      <c r="A1" s="3" t="s">
        <v>0</v>
      </c>
      <c r="B1" s="3"/>
      <c r="C1" s="3"/>
      <c r="D1" s="3"/>
      <c r="E1" s="3"/>
      <c r="F1" s="3"/>
      <c r="G1" s="3"/>
      <c r="H1" s="3"/>
    </row>
    <row r="2" spans="1:9" ht="14.25" customHeight="1">
      <c r="A2" s="4"/>
      <c r="B2" s="4"/>
      <c r="C2" s="4"/>
      <c r="D2" s="4"/>
      <c r="E2" s="4"/>
      <c r="F2" s="4"/>
      <c r="G2" s="4"/>
      <c r="H2" s="41" t="s">
        <v>29</v>
      </c>
      <c r="I2" s="41"/>
    </row>
    <row r="3" spans="1:9" ht="27" customHeight="1">
      <c r="A3" s="5" t="s">
        <v>7</v>
      </c>
      <c r="B3" s="12"/>
      <c r="C3" s="12"/>
      <c r="D3" s="28" t="s">
        <v>4</v>
      </c>
      <c r="E3" s="28" t="s">
        <v>8</v>
      </c>
      <c r="F3" s="28" t="s">
        <v>6</v>
      </c>
      <c r="G3" s="28" t="s">
        <v>1</v>
      </c>
      <c r="H3" s="42" t="s">
        <v>11</v>
      </c>
      <c r="I3" s="45" t="s">
        <v>9</v>
      </c>
    </row>
    <row r="4" spans="1:9" ht="14.25" customHeight="1">
      <c r="A4" s="5"/>
      <c r="B4" s="12"/>
      <c r="C4" s="12"/>
      <c r="D4" s="29"/>
      <c r="E4" s="29"/>
      <c r="F4" s="29"/>
      <c r="G4" s="29"/>
      <c r="H4" s="43"/>
      <c r="I4" s="45"/>
    </row>
    <row r="5" spans="1:9" ht="14.25" customHeight="1">
      <c r="A5" s="6" t="s">
        <v>12</v>
      </c>
      <c r="B5" s="13" t="s">
        <v>13</v>
      </c>
      <c r="C5" s="16"/>
      <c r="D5" s="30"/>
      <c r="E5" s="37" t="s">
        <v>15</v>
      </c>
      <c r="F5" s="30"/>
      <c r="G5" s="30"/>
      <c r="H5" s="44"/>
      <c r="I5" s="46"/>
    </row>
    <row r="6" spans="1:9" ht="14.25" customHeight="1">
      <c r="A6" s="7"/>
      <c r="B6" s="14"/>
      <c r="C6" s="17" t="s">
        <v>16</v>
      </c>
      <c r="D6" s="31">
        <v>1867</v>
      </c>
      <c r="E6" s="33">
        <v>5305755</v>
      </c>
      <c r="F6" s="33">
        <v>978404</v>
      </c>
      <c r="G6" s="40">
        <v>1519</v>
      </c>
      <c r="H6" s="33">
        <v>1518</v>
      </c>
      <c r="I6" s="47">
        <v>3037</v>
      </c>
    </row>
    <row r="7" spans="1:9" ht="14.25" customHeight="1">
      <c r="A7" s="7"/>
      <c r="B7" s="14"/>
      <c r="C7" s="17" t="s">
        <v>17</v>
      </c>
      <c r="D7" s="31">
        <v>39</v>
      </c>
      <c r="E7" s="33">
        <v>115875</v>
      </c>
      <c r="F7" s="33">
        <v>20752</v>
      </c>
      <c r="G7" s="40">
        <v>68</v>
      </c>
      <c r="H7" s="33">
        <v>68</v>
      </c>
      <c r="I7" s="47">
        <v>136</v>
      </c>
    </row>
    <row r="8" spans="1:9" ht="14.25" customHeight="1">
      <c r="A8" s="7"/>
      <c r="B8" s="14"/>
      <c r="C8" s="17" t="s">
        <v>18</v>
      </c>
      <c r="D8" s="31">
        <v>3</v>
      </c>
      <c r="E8" s="33">
        <v>7506</v>
      </c>
      <c r="F8" s="33">
        <v>1386</v>
      </c>
      <c r="G8" s="40">
        <v>3</v>
      </c>
      <c r="H8" s="33">
        <v>3</v>
      </c>
      <c r="I8" s="47">
        <v>7</v>
      </c>
    </row>
    <row r="9" spans="1:9" ht="14.25" customHeight="1">
      <c r="A9" s="7"/>
      <c r="B9" s="14"/>
      <c r="C9" s="14" t="s">
        <v>19</v>
      </c>
      <c r="D9" s="31">
        <v>7</v>
      </c>
      <c r="E9" s="33">
        <v>76568</v>
      </c>
      <c r="F9" s="33">
        <v>15237</v>
      </c>
      <c r="G9" s="40">
        <v>11</v>
      </c>
      <c r="H9" s="33">
        <v>11</v>
      </c>
      <c r="I9" s="47">
        <v>22</v>
      </c>
    </row>
    <row r="10" spans="1:9" ht="14.25" customHeight="1">
      <c r="A10" s="7"/>
      <c r="B10" s="15"/>
      <c r="C10" s="15" t="s">
        <v>20</v>
      </c>
      <c r="D10" s="32">
        <f>SUM(D6:D9)</f>
        <v>1916</v>
      </c>
      <c r="E10" s="32">
        <f>SUM(E6:E9)</f>
        <v>5505704</v>
      </c>
      <c r="F10" s="32">
        <f>SUM(F6:F9)</f>
        <v>1015779</v>
      </c>
      <c r="G10" s="32">
        <f>SUM(G6:G9)</f>
        <v>1601</v>
      </c>
      <c r="H10" s="32">
        <f>SUM(H6:H9)</f>
        <v>1600</v>
      </c>
      <c r="I10" s="47">
        <f>SUM(G10:H10)</f>
        <v>3201</v>
      </c>
    </row>
    <row r="11" spans="1:9" ht="14.25" customHeight="1">
      <c r="A11" s="7"/>
      <c r="B11" s="16" t="s">
        <v>14</v>
      </c>
      <c r="C11" s="14" t="s">
        <v>16</v>
      </c>
      <c r="D11" s="33">
        <v>10</v>
      </c>
      <c r="E11" s="33">
        <v>42250</v>
      </c>
      <c r="F11" s="33">
        <v>5124</v>
      </c>
      <c r="G11" s="33">
        <v>61</v>
      </c>
      <c r="H11" s="33">
        <v>61</v>
      </c>
      <c r="I11" s="48">
        <v>122</v>
      </c>
    </row>
    <row r="12" spans="1:9" ht="14.25" customHeight="1">
      <c r="A12" s="7"/>
      <c r="B12" s="17"/>
      <c r="C12" s="14" t="s">
        <v>5</v>
      </c>
      <c r="D12" s="33">
        <v>5</v>
      </c>
      <c r="E12" s="31">
        <v>37321</v>
      </c>
      <c r="F12" s="33">
        <v>3964</v>
      </c>
      <c r="G12" s="33">
        <v>95</v>
      </c>
      <c r="H12" s="33">
        <v>103</v>
      </c>
      <c r="I12" s="47">
        <f>SUM(G12:H12)</f>
        <v>198</v>
      </c>
    </row>
    <row r="13" spans="1:9" ht="14.25" customHeight="1">
      <c r="A13" s="7"/>
      <c r="B13" s="18"/>
      <c r="C13" s="15" t="s">
        <v>20</v>
      </c>
      <c r="D13" s="32">
        <f>SUM(D11:D12)</f>
        <v>15</v>
      </c>
      <c r="E13" s="32">
        <f>SUM(E11:E12)</f>
        <v>79571</v>
      </c>
      <c r="F13" s="32">
        <v>9089</v>
      </c>
      <c r="G13" s="32">
        <v>156</v>
      </c>
      <c r="H13" s="32">
        <v>164</v>
      </c>
      <c r="I13" s="47">
        <f>SUM(G13:H13)</f>
        <v>320</v>
      </c>
    </row>
    <row r="14" spans="1:9" ht="14.25" customHeight="1">
      <c r="A14" s="8"/>
      <c r="B14" s="19" t="s">
        <v>3</v>
      </c>
      <c r="C14" s="24"/>
      <c r="D14" s="34">
        <f>D10+D13</f>
        <v>1931</v>
      </c>
      <c r="E14" s="34">
        <f>E10+E13</f>
        <v>5585275</v>
      </c>
      <c r="F14" s="34">
        <f>F10+F13</f>
        <v>1024868</v>
      </c>
      <c r="G14" s="34">
        <f>G10+G13</f>
        <v>1757</v>
      </c>
      <c r="H14" s="34">
        <f>H10+H13</f>
        <v>1764</v>
      </c>
      <c r="I14" s="49">
        <f>SUM(G14:H14)</f>
        <v>3521</v>
      </c>
    </row>
    <row r="15" spans="1:9" ht="14.25" customHeight="1">
      <c r="A15" s="6" t="s">
        <v>22</v>
      </c>
      <c r="B15" s="20" t="s">
        <v>23</v>
      </c>
      <c r="C15" s="25"/>
      <c r="D15" s="35"/>
      <c r="E15" s="37" t="s">
        <v>15</v>
      </c>
      <c r="F15" s="35"/>
      <c r="G15" s="35"/>
      <c r="H15" s="35"/>
      <c r="I15" s="47"/>
    </row>
    <row r="16" spans="1:9" ht="14.25" customHeight="1">
      <c r="A16" s="8"/>
      <c r="B16" s="21"/>
      <c r="C16" s="26"/>
      <c r="D16" s="32">
        <v>81</v>
      </c>
      <c r="E16" s="32">
        <v>28380</v>
      </c>
      <c r="F16" s="32">
        <v>26566</v>
      </c>
      <c r="G16" s="32">
        <v>1786</v>
      </c>
      <c r="H16" s="32">
        <v>2184</v>
      </c>
      <c r="I16" s="50">
        <f>SUM(G16:H16)</f>
        <v>3970</v>
      </c>
    </row>
    <row r="17" spans="1:9" ht="14.25" customHeight="1">
      <c r="A17" s="6" t="s">
        <v>24</v>
      </c>
      <c r="B17" s="20"/>
      <c r="C17" s="25"/>
      <c r="D17" s="35"/>
      <c r="E17" s="38" t="s">
        <v>10</v>
      </c>
      <c r="F17" s="35"/>
      <c r="G17" s="35"/>
      <c r="H17" s="35"/>
      <c r="I17" s="47"/>
    </row>
    <row r="18" spans="1:9" ht="14.25" customHeight="1">
      <c r="A18" s="7"/>
      <c r="B18" s="22" t="s">
        <v>25</v>
      </c>
      <c r="C18" s="27"/>
      <c r="D18" s="33">
        <v>21</v>
      </c>
      <c r="E18" s="33">
        <v>843</v>
      </c>
      <c r="F18" s="33">
        <v>42770</v>
      </c>
      <c r="G18" s="33">
        <v>18672</v>
      </c>
      <c r="H18" s="33">
        <v>18771</v>
      </c>
      <c r="I18" s="47">
        <f>SUM(G18:H18)</f>
        <v>37443</v>
      </c>
    </row>
    <row r="19" spans="1:9" ht="14.25" customHeight="1">
      <c r="A19" s="7"/>
      <c r="B19" s="22" t="s">
        <v>26</v>
      </c>
      <c r="C19" s="27"/>
      <c r="D19" s="33">
        <v>61</v>
      </c>
      <c r="E19" s="33">
        <v>2964</v>
      </c>
      <c r="F19" s="33">
        <v>51338</v>
      </c>
      <c r="G19" s="33">
        <v>11006</v>
      </c>
      <c r="H19" s="33">
        <v>11003</v>
      </c>
      <c r="I19" s="47">
        <f>SUM(G19:H19)</f>
        <v>22009</v>
      </c>
    </row>
    <row r="20" spans="1:9" ht="14.25" customHeight="1">
      <c r="A20" s="7"/>
      <c r="B20" s="22" t="s">
        <v>28</v>
      </c>
      <c r="C20" s="27"/>
      <c r="D20" s="33">
        <v>0</v>
      </c>
      <c r="E20" s="33">
        <v>0</v>
      </c>
      <c r="F20" s="33">
        <v>0</v>
      </c>
      <c r="G20" s="33">
        <v>0</v>
      </c>
      <c r="H20" s="33">
        <v>0</v>
      </c>
      <c r="I20" s="47">
        <f>SUM(G20:H20)</f>
        <v>0</v>
      </c>
    </row>
    <row r="21" spans="1:9" ht="14.25" customHeight="1">
      <c r="A21" s="8"/>
      <c r="B21" s="21" t="s">
        <v>20</v>
      </c>
      <c r="C21" s="26"/>
      <c r="D21" s="32">
        <f t="shared" ref="D21:I21" si="0">SUM(D18:D20)</f>
        <v>82</v>
      </c>
      <c r="E21" s="32">
        <f t="shared" si="0"/>
        <v>3807</v>
      </c>
      <c r="F21" s="32">
        <f t="shared" si="0"/>
        <v>94108</v>
      </c>
      <c r="G21" s="32">
        <f t="shared" si="0"/>
        <v>29678</v>
      </c>
      <c r="H21" s="32">
        <f t="shared" si="0"/>
        <v>29774</v>
      </c>
      <c r="I21" s="50">
        <f t="shared" si="0"/>
        <v>59452</v>
      </c>
    </row>
    <row r="22" spans="1:9" ht="13">
      <c r="A22" s="9" t="s">
        <v>30</v>
      </c>
      <c r="B22" s="9"/>
      <c r="C22" s="6"/>
      <c r="D22" s="35"/>
      <c r="E22" s="38" t="s">
        <v>31</v>
      </c>
      <c r="F22" s="35"/>
      <c r="G22" s="35"/>
      <c r="H22" s="35"/>
      <c r="I22" s="48"/>
    </row>
    <row r="23" spans="1:9" ht="13">
      <c r="A23" s="10"/>
      <c r="B23" s="10"/>
      <c r="C23" s="8"/>
      <c r="D23" s="32">
        <v>32</v>
      </c>
      <c r="E23" s="32">
        <v>73</v>
      </c>
      <c r="F23" s="32">
        <v>146386</v>
      </c>
      <c r="G23" s="32">
        <v>777</v>
      </c>
      <c r="H23" s="32">
        <v>746</v>
      </c>
      <c r="I23" s="50">
        <f>SUM(G23:H23)</f>
        <v>1523</v>
      </c>
    </row>
    <row r="24" spans="1:9" ht="13">
      <c r="A24" s="9" t="s">
        <v>32</v>
      </c>
      <c r="B24" s="9"/>
      <c r="C24" s="6"/>
      <c r="D24" s="35"/>
      <c r="E24" s="38" t="s">
        <v>27</v>
      </c>
      <c r="F24" s="35"/>
      <c r="G24" s="35"/>
      <c r="H24" s="35"/>
      <c r="I24" s="47"/>
    </row>
    <row r="25" spans="1:9" ht="13">
      <c r="A25" s="10"/>
      <c r="B25" s="10"/>
      <c r="C25" s="8"/>
      <c r="D25" s="32">
        <v>7</v>
      </c>
      <c r="E25" s="32">
        <v>107</v>
      </c>
      <c r="F25" s="32">
        <v>10516</v>
      </c>
      <c r="G25" s="32">
        <v>63</v>
      </c>
      <c r="H25" s="32">
        <v>63</v>
      </c>
      <c r="I25" s="47">
        <f>SUM(G25:H25)</f>
        <v>126</v>
      </c>
    </row>
    <row r="26" spans="1:9" ht="13">
      <c r="A26" s="11" t="s">
        <v>2</v>
      </c>
      <c r="B26" s="23"/>
      <c r="C26" s="23"/>
      <c r="D26" s="36">
        <f>D14+D16+D21+D23+D25</f>
        <v>2133</v>
      </c>
      <c r="E26" s="39" t="s">
        <v>21</v>
      </c>
      <c r="F26" s="36">
        <f>F14+F16+F21+F23+F25</f>
        <v>1302444</v>
      </c>
      <c r="G26" s="36">
        <f>G14+G16+G21+G23+G25</f>
        <v>34061</v>
      </c>
      <c r="H26" s="36">
        <f>H14+H16+H21+H23+H25</f>
        <v>34531</v>
      </c>
      <c r="I26" s="51">
        <f>I14+I16+I21+I23+I25</f>
        <v>68592</v>
      </c>
    </row>
    <row r="27" spans="1:9" ht="13">
      <c r="A27" s="4"/>
      <c r="B27" s="4"/>
      <c r="C27" s="4"/>
      <c r="D27" s="4"/>
      <c r="E27" s="4"/>
      <c r="F27" s="4"/>
      <c r="G27" s="4"/>
      <c r="H27" s="4"/>
      <c r="I27" s="52" t="s">
        <v>33</v>
      </c>
    </row>
  </sheetData>
  <mergeCells count="23">
    <mergeCell ref="A1:H1"/>
    <mergeCell ref="H2:I2"/>
    <mergeCell ref="B14:C14"/>
    <mergeCell ref="B18:C18"/>
    <mergeCell ref="B19:C19"/>
    <mergeCell ref="B20:C20"/>
    <mergeCell ref="B21:C21"/>
    <mergeCell ref="A26:C26"/>
    <mergeCell ref="A3:C4"/>
    <mergeCell ref="D3:D4"/>
    <mergeCell ref="E3:E4"/>
    <mergeCell ref="F3:F4"/>
    <mergeCell ref="G3:G4"/>
    <mergeCell ref="H3:H4"/>
    <mergeCell ref="I3:I4"/>
    <mergeCell ref="B5:B10"/>
    <mergeCell ref="B11:B13"/>
    <mergeCell ref="A15:A16"/>
    <mergeCell ref="B15:C16"/>
    <mergeCell ref="A17:A21"/>
    <mergeCell ref="A22:C23"/>
    <mergeCell ref="A24:C25"/>
    <mergeCell ref="A5:A14"/>
  </mergeCells>
  <phoneticPr fontId="20"/>
  <pageMargins left="0.68" right="0.31" top="0.62" bottom="0.71" header="0.51200000000000001" footer="0.51200000000000001"/>
  <pageSetup paperSize="9" scale="95" fitToWidth="1" fitToHeight="0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27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MIRAIVISION</cp:lastModifiedBy>
  <cp:lastPrinted>2017-01-31T01:34:57Z</cp:lastPrinted>
  <dcterms:created xsi:type="dcterms:W3CDTF">2009-02-05T01:28:33Z</dcterms:created>
  <dcterms:modified xsi:type="dcterms:W3CDTF">2023-04-13T05:19:24Z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2023-04-13T05:19:24Z</vt:filetime>
  </property>
</Properties>
</file>