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6年度\052000みらいビジョン戦略室\12 市政統計調査・分析\11_【年末】統計書\3.原稿依頼・回答・作成\6.令和6年度版統計書オープンデータ用エクセルデータ\2-人口・労働力人口（単独表11～20）\"/>
    </mc:Choice>
  </mc:AlternateContent>
  <xr:revisionPtr revIDLastSave="0" documentId="13_ncr:1_{2772F99B-AA10-4C3B-93EF-6F262657F805}" xr6:coauthVersionLast="47" xr6:coauthVersionMax="47" xr10:uidLastSave="{00000000-0000-0000-0000-000000000000}"/>
  <bookViews>
    <workbookView xWindow="28680" yWindow="-105" windowWidth="29040" windowHeight="15840" xr2:uid="{00000000-000D-0000-FFFF-FFFF00000000}"/>
  </bookViews>
  <sheets>
    <sheet name="18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10" l="1"/>
  <c r="T9" i="10"/>
  <c r="S9" i="10"/>
  <c r="R9" i="10"/>
  <c r="Q9" i="10"/>
  <c r="P9" i="10"/>
  <c r="O9" i="10"/>
  <c r="N9" i="10"/>
  <c r="L9" i="10"/>
  <c r="K9" i="10"/>
  <c r="J9" i="10"/>
  <c r="G9" i="10"/>
  <c r="F9" i="10"/>
  <c r="E9" i="10"/>
  <c r="M8" i="10"/>
  <c r="M9" i="10" s="1"/>
  <c r="I8" i="10"/>
  <c r="I9" i="10" s="1"/>
  <c r="E8" i="10"/>
</calcChain>
</file>

<file path=xl/sharedStrings.xml><?xml version="1.0" encoding="utf-8"?>
<sst xmlns="http://schemas.openxmlformats.org/spreadsheetml/2006/main" count="46" uniqueCount="32">
  <si>
    <t>就業者数</t>
    <rPh sb="0" eb="2">
      <t>シュウギョウ</t>
    </rPh>
    <rPh sb="2" eb="3">
      <t>モノ</t>
    </rPh>
    <rPh sb="3" eb="4">
      <t>カズ</t>
    </rPh>
    <phoneticPr fontId="3"/>
  </si>
  <si>
    <t>分類不能の産業</t>
    <rPh sb="0" eb="2">
      <t>ブンルイ</t>
    </rPh>
    <rPh sb="2" eb="4">
      <t>フノウ</t>
    </rPh>
    <rPh sb="5" eb="7">
      <t>サンギョウ</t>
    </rPh>
    <phoneticPr fontId="3"/>
  </si>
  <si>
    <t>第3次産業計</t>
    <rPh sb="0" eb="1">
      <t>ダイ</t>
    </rPh>
    <rPh sb="2" eb="3">
      <t>ジ</t>
    </rPh>
    <rPh sb="3" eb="5">
      <t>サンギョウ</t>
    </rPh>
    <rPh sb="5" eb="6">
      <t>ケイ</t>
    </rPh>
    <phoneticPr fontId="3"/>
  </si>
  <si>
    <t>総計</t>
    <rPh sb="0" eb="2">
      <t>ソウケイ</t>
    </rPh>
    <phoneticPr fontId="3"/>
  </si>
  <si>
    <t>平成27年</t>
    <rPh sb="0" eb="2">
      <t>ヘイセイ</t>
    </rPh>
    <rPh sb="4" eb="5">
      <t>ネン</t>
    </rPh>
    <phoneticPr fontId="3"/>
  </si>
  <si>
    <t>令和2年</t>
    <rPh sb="0" eb="2">
      <t>レイワ</t>
    </rPh>
    <rPh sb="3" eb="4">
      <t>ネン</t>
    </rPh>
    <phoneticPr fontId="3"/>
  </si>
  <si>
    <t>平成22年</t>
    <rPh sb="0" eb="2">
      <t>ヘイセイ</t>
    </rPh>
    <rPh sb="4" eb="5">
      <t>ネン</t>
    </rPh>
    <phoneticPr fontId="3"/>
  </si>
  <si>
    <t>単位</t>
    <rPh sb="0" eb="2">
      <t>タンイ</t>
    </rPh>
    <phoneticPr fontId="3"/>
  </si>
  <si>
    <t>第1次産業計</t>
    <rPh sb="0" eb="1">
      <t>ダイ</t>
    </rPh>
    <rPh sb="2" eb="3">
      <t>ジ</t>
    </rPh>
    <rPh sb="3" eb="5">
      <t>サンギョウ</t>
    </rPh>
    <rPh sb="5" eb="6">
      <t>ケイ</t>
    </rPh>
    <phoneticPr fontId="3"/>
  </si>
  <si>
    <t>人</t>
    <rPh sb="0" eb="1">
      <t>ニン</t>
    </rPh>
    <phoneticPr fontId="3"/>
  </si>
  <si>
    <t>%</t>
  </si>
  <si>
    <t>構成比</t>
    <rPh sb="0" eb="2">
      <t>コウセイ</t>
    </rPh>
    <rPh sb="2" eb="3">
      <t>ヒ</t>
    </rPh>
    <phoneticPr fontId="3"/>
  </si>
  <si>
    <t>第2次産業計</t>
    <rPh sb="0" eb="1">
      <t>ダイ</t>
    </rPh>
    <rPh sb="2" eb="3">
      <t>ジ</t>
    </rPh>
    <rPh sb="3" eb="5">
      <t>サンギョウ</t>
    </rPh>
    <rPh sb="5" eb="6">
      <t>ケイ</t>
    </rPh>
    <phoneticPr fontId="3"/>
  </si>
  <si>
    <t>-</t>
  </si>
  <si>
    <t>年</t>
    <rPh sb="0" eb="1">
      <t>ネン</t>
    </rPh>
    <phoneticPr fontId="3"/>
  </si>
  <si>
    <t>区分</t>
    <rPh sb="0" eb="2">
      <t>クブン</t>
    </rPh>
    <phoneticPr fontId="3"/>
  </si>
  <si>
    <t>※1　平成27年より、飲食店はサービス業に含めるもの</t>
  </si>
  <si>
    <t>18産業別就業人口</t>
  </si>
  <si>
    <t>農業</t>
  </si>
  <si>
    <t>林業</t>
  </si>
  <si>
    <t>漁業</t>
  </si>
  <si>
    <t>鉱業</t>
  </si>
  <si>
    <t>建設業</t>
  </si>
  <si>
    <t>製造業</t>
  </si>
  <si>
    <t>電気・ガス・熱供給・水道業</t>
  </si>
  <si>
    <t>運輸・通信業</t>
  </si>
  <si>
    <t>卸売業・小売業、飲食店※1</t>
  </si>
  <si>
    <t>金融・保険業</t>
  </si>
  <si>
    <t>不動産業</t>
  </si>
  <si>
    <t>サービス業</t>
  </si>
  <si>
    <t>公務（他に分類されないもの）</t>
  </si>
  <si>
    <t>資料国勢調査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</si>
</sst>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5" x14ac:knownFonts="1">
    <font>
      <sz val="11"/>
      <name val="ＭＳ Ｐゴシック"/>
      <family val="3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Meiryo UI"/>
      <family val="3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2" borderId="1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38" fontId="4" fillId="0" borderId="3" xfId="4" applyFont="1" applyBorder="1" applyAlignment="1">
      <alignment vertical="center"/>
    </xf>
    <xf numFmtId="176" fontId="4" fillId="0" borderId="3" xfId="0" applyNumberFormat="1" applyFont="1" applyBorder="1">
      <alignment vertical="center"/>
    </xf>
    <xf numFmtId="38" fontId="4" fillId="0" borderId="3" xfId="2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horizontal="right" vertical="center"/>
    </xf>
  </cellXfs>
  <cellStyles count="5">
    <cellStyle name="メモ 2" xfId="1" xr:uid="{00000000-0005-0000-0000-000000000000}"/>
    <cellStyle name="桁区切り" xfId="4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003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zoomScale="160" zoomScaleNormal="160" zoomScaleSheetLayoutView="100" workbookViewId="0"/>
  </sheetViews>
  <sheetFormatPr defaultColWidth="9" defaultRowHeight="13.3" x14ac:dyDescent="0.25"/>
  <cols>
    <col min="1" max="1" width="11.3828125" style="1" customWidth="1"/>
    <col min="2" max="2" width="8.15234375" style="1" bestFit="1" customWidth="1"/>
    <col min="3" max="3" width="4.84375" style="1" bestFit="1" customWidth="1"/>
    <col min="4" max="4" width="7.23046875" style="1" bestFit="1" customWidth="1"/>
    <col min="5" max="5" width="10.84375" style="1" bestFit="1" customWidth="1"/>
    <col min="6" max="6" width="6.23046875" style="1" bestFit="1" customWidth="1"/>
    <col min="7" max="8" width="4.84375" style="1" bestFit="1" customWidth="1"/>
    <col min="9" max="9" width="10.84375" style="1" bestFit="1" customWidth="1"/>
    <col min="10" max="10" width="4.84375" style="1" bestFit="1" customWidth="1"/>
    <col min="11" max="12" width="6.4609375" style="1" bestFit="1" customWidth="1"/>
    <col min="13" max="13" width="10.84375" style="1" bestFit="1" customWidth="1"/>
    <col min="14" max="14" width="20.84375" style="1" bestFit="1" customWidth="1"/>
    <col min="15" max="15" width="10.765625" style="1" bestFit="1" customWidth="1"/>
    <col min="16" max="16" width="22.15234375" style="1" bestFit="1" customWidth="1"/>
    <col min="17" max="17" width="10.765625" style="1" bestFit="1" customWidth="1"/>
    <col min="18" max="18" width="8.15234375" style="1" bestFit="1" customWidth="1"/>
    <col min="19" max="19" width="8.3828125" style="1" bestFit="1" customWidth="1"/>
    <col min="20" max="20" width="23.61328125" style="1" bestFit="1" customWidth="1"/>
    <col min="21" max="21" width="13" style="1" bestFit="1" customWidth="1"/>
    <col min="22" max="22" width="9" style="1" customWidth="1"/>
    <col min="23" max="16384" width="9" style="1"/>
  </cols>
  <sheetData>
    <row r="1" spans="1:21" x14ac:dyDescent="0.25">
      <c r="A1" s="1" t="s">
        <v>17</v>
      </c>
    </row>
    <row r="3" spans="1:21" x14ac:dyDescent="0.25">
      <c r="A3" s="2" t="s">
        <v>14</v>
      </c>
      <c r="B3" s="5" t="s">
        <v>15</v>
      </c>
      <c r="C3" s="5" t="s">
        <v>7</v>
      </c>
      <c r="D3" s="5" t="s">
        <v>3</v>
      </c>
      <c r="E3" s="5" t="s">
        <v>8</v>
      </c>
      <c r="F3" s="5" t="s">
        <v>18</v>
      </c>
      <c r="G3" s="5" t="s">
        <v>19</v>
      </c>
      <c r="H3" s="5" t="s">
        <v>20</v>
      </c>
      <c r="I3" s="5" t="s">
        <v>12</v>
      </c>
      <c r="J3" s="5" t="s">
        <v>21</v>
      </c>
      <c r="K3" s="5" t="s">
        <v>22</v>
      </c>
      <c r="L3" s="5" t="s">
        <v>23</v>
      </c>
      <c r="M3" s="5" t="s">
        <v>2</v>
      </c>
      <c r="N3" s="5" t="s">
        <v>24</v>
      </c>
      <c r="O3" s="5" t="s">
        <v>25</v>
      </c>
      <c r="P3" s="5" t="s">
        <v>26</v>
      </c>
      <c r="Q3" s="5" t="s">
        <v>27</v>
      </c>
      <c r="R3" s="5" t="s">
        <v>28</v>
      </c>
      <c r="S3" s="5" t="s">
        <v>29</v>
      </c>
      <c r="T3" s="5" t="s">
        <v>30</v>
      </c>
      <c r="U3" s="9" t="s">
        <v>1</v>
      </c>
    </row>
    <row r="4" spans="1:21" x14ac:dyDescent="0.25">
      <c r="A4" s="3" t="s">
        <v>6</v>
      </c>
      <c r="B4" s="5" t="s">
        <v>0</v>
      </c>
      <c r="C4" s="3" t="s">
        <v>9</v>
      </c>
      <c r="D4" s="6">
        <v>50472</v>
      </c>
      <c r="E4" s="6">
        <v>2982</v>
      </c>
      <c r="F4" s="6">
        <v>2760</v>
      </c>
      <c r="G4" s="6">
        <v>222</v>
      </c>
      <c r="H4" s="6" t="s">
        <v>13</v>
      </c>
      <c r="I4" s="6">
        <v>13125</v>
      </c>
      <c r="J4" s="6">
        <v>14</v>
      </c>
      <c r="K4" s="6">
        <v>3969</v>
      </c>
      <c r="L4" s="6">
        <v>9142</v>
      </c>
      <c r="M4" s="6">
        <v>30719</v>
      </c>
      <c r="N4" s="6">
        <v>296</v>
      </c>
      <c r="O4" s="6">
        <v>2456</v>
      </c>
      <c r="P4" s="6">
        <v>8275</v>
      </c>
      <c r="Q4" s="6">
        <v>953</v>
      </c>
      <c r="R4" s="6">
        <v>533</v>
      </c>
      <c r="S4" s="6">
        <v>16364</v>
      </c>
      <c r="T4" s="6">
        <v>1842</v>
      </c>
      <c r="U4" s="6">
        <v>3646</v>
      </c>
    </row>
    <row r="5" spans="1:21" x14ac:dyDescent="0.25">
      <c r="A5" s="3" t="s">
        <v>6</v>
      </c>
      <c r="B5" s="5" t="s">
        <v>11</v>
      </c>
      <c r="C5" s="3" t="s">
        <v>10</v>
      </c>
      <c r="D5" s="7">
        <v>100</v>
      </c>
      <c r="E5" s="7">
        <v>5.9082263433190683</v>
      </c>
      <c r="F5" s="7">
        <v>5.4683785068949122</v>
      </c>
      <c r="G5" s="7">
        <v>0.43984783642415598</v>
      </c>
      <c r="H5" s="7" t="s">
        <v>13</v>
      </c>
      <c r="I5" s="7">
        <v>26.004517356157869</v>
      </c>
      <c r="J5" s="7">
        <v>2.7738151846568394E-2</v>
      </c>
      <c r="K5" s="7">
        <v>7.8637660485021392</v>
      </c>
      <c r="L5" s="7">
        <v>18.113013155809163</v>
      </c>
      <c r="M5" s="7">
        <v>60.863449041052462</v>
      </c>
      <c r="N5" s="7">
        <v>0.5864637818988746</v>
      </c>
      <c r="O5" s="7">
        <v>4.866064352512284</v>
      </c>
      <c r="P5" s="7">
        <v>16.395229037882388</v>
      </c>
      <c r="Q5" s="7">
        <v>1.88817562212712</v>
      </c>
      <c r="R5" s="7">
        <v>1.0560310667300681</v>
      </c>
      <c r="S5" s="7">
        <v>32.421936915517513</v>
      </c>
      <c r="T5" s="7">
        <v>3.649548264384213</v>
      </c>
      <c r="U5" s="7">
        <v>7.2238072594705978</v>
      </c>
    </row>
    <row r="6" spans="1:21" x14ac:dyDescent="0.25">
      <c r="A6" s="3" t="s">
        <v>4</v>
      </c>
      <c r="B6" s="5" t="s">
        <v>0</v>
      </c>
      <c r="C6" s="3" t="s">
        <v>9</v>
      </c>
      <c r="D6" s="6">
        <v>49533</v>
      </c>
      <c r="E6" s="6">
        <v>2969</v>
      </c>
      <c r="F6" s="6">
        <v>2766</v>
      </c>
      <c r="G6" s="6">
        <v>199</v>
      </c>
      <c r="H6" s="8">
        <v>4</v>
      </c>
      <c r="I6" s="6">
        <v>13276</v>
      </c>
      <c r="J6" s="6">
        <v>7</v>
      </c>
      <c r="K6" s="6">
        <v>3797</v>
      </c>
      <c r="L6" s="6">
        <v>9472</v>
      </c>
      <c r="M6" s="6">
        <v>31109</v>
      </c>
      <c r="N6" s="6">
        <v>312</v>
      </c>
      <c r="O6" s="6">
        <v>2475</v>
      </c>
      <c r="P6" s="6">
        <v>7778</v>
      </c>
      <c r="Q6" s="6">
        <v>876</v>
      </c>
      <c r="R6" s="6">
        <v>540</v>
      </c>
      <c r="S6" s="6">
        <v>17349</v>
      </c>
      <c r="T6" s="6">
        <v>1779</v>
      </c>
      <c r="U6" s="6">
        <v>2179</v>
      </c>
    </row>
    <row r="7" spans="1:21" x14ac:dyDescent="0.25">
      <c r="A7" s="3" t="s">
        <v>4</v>
      </c>
      <c r="B7" s="5" t="s">
        <v>11</v>
      </c>
      <c r="C7" s="3" t="s">
        <v>10</v>
      </c>
      <c r="D7" s="7">
        <v>100</v>
      </c>
      <c r="E7" s="7">
        <v>5.9939838087739483</v>
      </c>
      <c r="F7" s="7">
        <v>5.5841560172006544</v>
      </c>
      <c r="G7" s="7">
        <v>0.40175236710879614</v>
      </c>
      <c r="H7" s="8" t="s">
        <v>13</v>
      </c>
      <c r="I7" s="7">
        <v>26.80233379767024</v>
      </c>
      <c r="J7" s="7">
        <v>1.4131992812872226E-2</v>
      </c>
      <c r="K7" s="7">
        <v>7.6655966729251208</v>
      </c>
      <c r="L7" s="7">
        <v>19.122605131932247</v>
      </c>
      <c r="M7" s="7">
        <v>62.804594916520294</v>
      </c>
      <c r="N7" s="7">
        <v>0.62988310823087634</v>
      </c>
      <c r="O7" s="7">
        <v>4.9966688874083944</v>
      </c>
      <c r="P7" s="7">
        <v>15.702662871217168</v>
      </c>
      <c r="Q7" s="7">
        <v>1.7685179577251531</v>
      </c>
      <c r="R7" s="7">
        <v>1.0901823027072861</v>
      </c>
      <c r="S7" s="7">
        <v>35.025134758645756</v>
      </c>
      <c r="T7" s="7">
        <v>3.5915450305856704</v>
      </c>
      <c r="U7" s="7">
        <v>4.3990874770355122</v>
      </c>
    </row>
    <row r="8" spans="1:21" x14ac:dyDescent="0.25">
      <c r="A8" s="3" t="s">
        <v>5</v>
      </c>
      <c r="B8" s="5" t="s">
        <v>0</v>
      </c>
      <c r="C8" s="3" t="s">
        <v>9</v>
      </c>
      <c r="D8" s="6">
        <v>48532</v>
      </c>
      <c r="E8" s="6">
        <f>F8+G8+H8</f>
        <v>2604</v>
      </c>
      <c r="F8" s="6">
        <v>2356</v>
      </c>
      <c r="G8" s="6">
        <v>242</v>
      </c>
      <c r="H8" s="6">
        <v>6</v>
      </c>
      <c r="I8" s="6">
        <f>J8+K8+L8</f>
        <v>13080</v>
      </c>
      <c r="J8" s="6">
        <v>17</v>
      </c>
      <c r="K8" s="6">
        <v>3580</v>
      </c>
      <c r="L8" s="6">
        <v>9483</v>
      </c>
      <c r="M8" s="6">
        <f>N8+O8+P8+Q8+R8+S8+T8</f>
        <v>30798</v>
      </c>
      <c r="N8" s="6">
        <v>290</v>
      </c>
      <c r="O8" s="6">
        <v>2501</v>
      </c>
      <c r="P8" s="6">
        <v>7389</v>
      </c>
      <c r="Q8" s="6">
        <v>834</v>
      </c>
      <c r="R8" s="6">
        <v>541</v>
      </c>
      <c r="S8" s="6">
        <v>17480</v>
      </c>
      <c r="T8" s="6">
        <v>1763</v>
      </c>
      <c r="U8" s="6">
        <v>2050</v>
      </c>
    </row>
    <row r="9" spans="1:21" x14ac:dyDescent="0.25">
      <c r="A9" s="3" t="s">
        <v>5</v>
      </c>
      <c r="B9" s="5" t="s">
        <v>11</v>
      </c>
      <c r="C9" s="3" t="s">
        <v>10</v>
      </c>
      <c r="D9" s="7">
        <v>100</v>
      </c>
      <c r="E9" s="7">
        <f>E8/$D$8*100</f>
        <v>5.3655320201104422</v>
      </c>
      <c r="F9" s="7">
        <f>F8/$D$8*100</f>
        <v>4.8545289705761148</v>
      </c>
      <c r="G9" s="7">
        <f>G8/$D$8*100</f>
        <v>0.49864007252946507</v>
      </c>
      <c r="H9" s="8" t="s">
        <v>13</v>
      </c>
      <c r="I9" s="7">
        <f t="shared" ref="I9:U9" si="0">I8/$D$8*100</f>
        <v>26.951289870600842</v>
      </c>
      <c r="J9" s="7">
        <f t="shared" si="0"/>
        <v>3.5028434847111184E-2</v>
      </c>
      <c r="K9" s="7">
        <f t="shared" si="0"/>
        <v>7.3765762795681198</v>
      </c>
      <c r="L9" s="7">
        <f t="shared" si="0"/>
        <v>19.539685156185609</v>
      </c>
      <c r="M9" s="7">
        <f t="shared" si="0"/>
        <v>63.459160965960606</v>
      </c>
      <c r="N9" s="7">
        <f t="shared" si="0"/>
        <v>0.59754388856836727</v>
      </c>
      <c r="O9" s="7">
        <f t="shared" si="0"/>
        <v>5.1533009148602984</v>
      </c>
      <c r="P9" s="7">
        <f t="shared" si="0"/>
        <v>15.225006181488501</v>
      </c>
      <c r="Q9" s="7">
        <f t="shared" si="0"/>
        <v>1.7184538036759252</v>
      </c>
      <c r="R9" s="7">
        <f t="shared" si="0"/>
        <v>1.1147284266051265</v>
      </c>
      <c r="S9" s="7">
        <f t="shared" si="0"/>
        <v>36.017473007500207</v>
      </c>
      <c r="T9" s="7">
        <f t="shared" si="0"/>
        <v>3.6326547432621772</v>
      </c>
      <c r="U9" s="7">
        <f t="shared" si="0"/>
        <v>4.2240171433281137</v>
      </c>
    </row>
    <row r="10" spans="1:21" x14ac:dyDescent="0.25">
      <c r="A10" s="4" t="s">
        <v>16</v>
      </c>
      <c r="U10" s="10" t="s">
        <v>31</v>
      </c>
    </row>
  </sheetData>
  <phoneticPr fontId="3"/>
  <pageMargins left="0.68" right="0.31" top="0.62" bottom="0.7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津山市</dc:creator>
  <cp:lastModifiedBy>津山市 365ユーザ041</cp:lastModifiedBy>
  <cp:lastPrinted>2017-02-13T02:18:13Z</cp:lastPrinted>
  <dcterms:created xsi:type="dcterms:W3CDTF">2007-12-17T05:52:02Z</dcterms:created>
  <dcterms:modified xsi:type="dcterms:W3CDTF">2025-03-31T04:17:52Z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7" baseType="lpwstr">
      <vt:lpwstr>2.1.8.0</vt:lpwstr>
      <vt:lpwstr>3.0.2.0</vt:lpwstr>
      <vt:lpwstr>3.1.10.0</vt:lpwstr>
      <vt:lpwstr>3.1.2.0</vt:lpwstr>
      <vt:lpwstr>3.1.5.0</vt:lpwstr>
      <vt:lpwstr>3.1.8.0</vt:lpwstr>
      <vt:lpwstr>5.0.1.0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2024-06-06T11:16:27Z</vt:filetime>
  </property>
</Properties>
</file>