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庁外（森岡処理）\"/>
    </mc:Choice>
  </mc:AlternateContent>
  <bookViews>
    <workbookView xWindow="0" yWindow="0" windowWidth="17790" windowHeight="10665"/>
  </bookViews>
  <sheets>
    <sheet name="145-ｄ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5" i="1"/>
  <c r="G23" i="1"/>
  <c r="G22" i="1"/>
  <c r="G21" i="1"/>
  <c r="G20" i="1"/>
  <c r="G19" i="1"/>
  <c r="G18" i="1"/>
  <c r="G17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<sst xmlns="http://schemas.openxmlformats.org/spreadsheetml/2006/main" count="39" uniqueCount="28">
  <si>
    <t>(d) 損害</t>
    <rPh sb="4" eb="6">
      <t>ソンガイ</t>
    </rPh>
    <phoneticPr fontId="3"/>
  </si>
  <si>
    <t>年次</t>
    <rPh sb="0" eb="2">
      <t>ネンジ</t>
    </rPh>
    <phoneticPr fontId="3"/>
  </si>
  <si>
    <t>建物</t>
    <rPh sb="0" eb="2">
      <t>タテモノ</t>
    </rPh>
    <phoneticPr fontId="3"/>
  </si>
  <si>
    <t>焼損棟数</t>
    <rPh sb="0" eb="2">
      <t>ショウソン</t>
    </rPh>
    <rPh sb="2" eb="3">
      <t>トウ</t>
    </rPh>
    <rPh sb="3" eb="4">
      <t>カズ</t>
    </rPh>
    <phoneticPr fontId="3"/>
  </si>
  <si>
    <t>焼損床面積</t>
    <rPh sb="0" eb="2">
      <t>ショウソン</t>
    </rPh>
    <rPh sb="2" eb="3">
      <t>ユカ</t>
    </rPh>
    <rPh sb="3" eb="5">
      <t>メンセキ</t>
    </rPh>
    <phoneticPr fontId="3"/>
  </si>
  <si>
    <t>焼損表面積</t>
    <rPh sb="0" eb="2">
      <t>ショウソン</t>
    </rPh>
    <rPh sb="2" eb="3">
      <t>オモテ</t>
    </rPh>
    <rPh sb="3" eb="5">
      <t>メンセキ</t>
    </rPh>
    <phoneticPr fontId="3"/>
  </si>
  <si>
    <t>損害額</t>
    <rPh sb="0" eb="2">
      <t>ソンガイ</t>
    </rPh>
    <rPh sb="2" eb="3">
      <t>ガク</t>
    </rPh>
    <phoneticPr fontId="3"/>
  </si>
  <si>
    <t>計</t>
    <rPh sb="0" eb="1">
      <t>ケイ</t>
    </rPh>
    <phoneticPr fontId="3"/>
  </si>
  <si>
    <t>全焼</t>
    <rPh sb="0" eb="2">
      <t>ゼンショウ</t>
    </rPh>
    <phoneticPr fontId="3"/>
  </si>
  <si>
    <t>半焼</t>
    <rPh sb="0" eb="2">
      <t>ハンショウ</t>
    </rPh>
    <phoneticPr fontId="3"/>
  </si>
  <si>
    <t>部分焼</t>
    <rPh sb="0" eb="2">
      <t>ブブン</t>
    </rPh>
    <rPh sb="2" eb="3">
      <t>ヤ</t>
    </rPh>
    <phoneticPr fontId="3"/>
  </si>
  <si>
    <t>ぼや</t>
  </si>
  <si>
    <t>（㎡）</t>
  </si>
  <si>
    <t>（千円）</t>
    <rPh sb="1" eb="3">
      <t>センエン</t>
    </rPh>
    <phoneticPr fontId="3"/>
  </si>
  <si>
    <t>令和元</t>
    <rPh sb="0" eb="2">
      <t>レイワ</t>
    </rPh>
    <rPh sb="2" eb="3">
      <t>ガン</t>
    </rPh>
    <phoneticPr fontId="3"/>
  </si>
  <si>
    <t>林野</t>
    <rPh sb="0" eb="2">
      <t>リンヤ</t>
    </rPh>
    <phoneticPr fontId="3"/>
  </si>
  <si>
    <t>車輌</t>
    <rPh sb="0" eb="2">
      <t>シャリョウ</t>
    </rPh>
    <phoneticPr fontId="3"/>
  </si>
  <si>
    <t>その他</t>
    <rPh sb="2" eb="3">
      <t>ホカ</t>
    </rPh>
    <phoneticPr fontId="3"/>
  </si>
  <si>
    <t>損害額合計</t>
    <rPh sb="0" eb="2">
      <t>ソンガイ</t>
    </rPh>
    <rPh sb="2" eb="3">
      <t>ガク</t>
    </rPh>
    <rPh sb="3" eb="5">
      <t>ゴウケイ</t>
    </rPh>
    <phoneticPr fontId="3"/>
  </si>
  <si>
    <t>死者</t>
    <rPh sb="0" eb="2">
      <t>シシャ</t>
    </rPh>
    <phoneticPr fontId="3"/>
  </si>
  <si>
    <t>負傷者</t>
    <rPh sb="0" eb="3">
      <t>フショウシャ</t>
    </rPh>
    <phoneticPr fontId="3"/>
  </si>
  <si>
    <t>焼損面積</t>
    <rPh sb="0" eb="2">
      <t>ショウソン</t>
    </rPh>
    <rPh sb="2" eb="4">
      <t>メンセキ</t>
    </rPh>
    <phoneticPr fontId="3"/>
  </si>
  <si>
    <t>焼損台数</t>
    <rPh sb="0" eb="2">
      <t>ショウソン</t>
    </rPh>
    <rPh sb="2" eb="4">
      <t>ダイスウ</t>
    </rPh>
    <phoneticPr fontId="3"/>
  </si>
  <si>
    <t>（a）</t>
  </si>
  <si>
    <t>（台）</t>
    <rPh sb="1" eb="2">
      <t>ダイ</t>
    </rPh>
    <phoneticPr fontId="3"/>
  </si>
  <si>
    <t>（人）</t>
    <rPh sb="1" eb="2">
      <t>ヒト</t>
    </rPh>
    <phoneticPr fontId="3"/>
  </si>
  <si>
    <t>資料　津山圏域消防組合</t>
    <rPh sb="0" eb="2">
      <t>シリョウ</t>
    </rPh>
    <rPh sb="3" eb="5">
      <t>ツヤマ</t>
    </rPh>
    <rPh sb="5" eb="6">
      <t>ケン</t>
    </rPh>
    <rPh sb="6" eb="7">
      <t>イキ</t>
    </rPh>
    <rPh sb="7" eb="9">
      <t>ショウボウ</t>
    </rPh>
    <rPh sb="9" eb="11">
      <t>クミアイ</t>
    </rPh>
    <phoneticPr fontId="3"/>
  </si>
  <si>
    <t>平成30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</si>
</sst>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0" fontId="2" fillId="0" borderId="9" xfId="0" applyFont="1" applyBorder="1">
      <alignment vertical="center"/>
    </xf>
    <xf numFmtId="38" fontId="2" fillId="0" borderId="1" xfId="1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38" fontId="2" fillId="0" borderId="12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tabSelected="1" view="pageBreakPreview" zoomScaleNormal="100" zoomScaleSheetLayoutView="100" workbookViewId="0">
      <selection activeCell="K29" sqref="K29"/>
    </sheetView>
  </sheetViews>
  <sheetFormatPr defaultRowHeight="12" x14ac:dyDescent="0.15"/>
  <cols>
    <col min="1" max="1" width="7.625" style="2" customWidth="1"/>
    <col min="2" max="9" width="9.5" style="2" customWidth="1"/>
    <col min="10" max="16384" width="9" style="2"/>
  </cols>
  <sheetData>
    <row r="1" spans="1:256" ht="13.5" customHeight="1" x14ac:dyDescent="0.15">
      <c r="A1" s="1" t="s">
        <v>0</v>
      </c>
      <c r="B1" s="1"/>
    </row>
    <row r="2" spans="1:256" ht="13.5" customHeight="1" x14ac:dyDescent="0.15">
      <c r="A2" s="3" t="s">
        <v>1</v>
      </c>
      <c r="B2" s="4" t="s">
        <v>2</v>
      </c>
      <c r="C2" s="4"/>
      <c r="D2" s="4"/>
      <c r="E2" s="4"/>
      <c r="F2" s="4"/>
      <c r="G2" s="4"/>
      <c r="H2" s="4"/>
      <c r="I2" s="5"/>
    </row>
    <row r="3" spans="1:256" ht="13.5" customHeight="1" x14ac:dyDescent="0.15">
      <c r="A3" s="3"/>
      <c r="B3" s="4" t="s">
        <v>3</v>
      </c>
      <c r="C3" s="4"/>
      <c r="D3" s="4"/>
      <c r="E3" s="4"/>
      <c r="F3" s="4"/>
      <c r="G3" s="6" t="s">
        <v>4</v>
      </c>
      <c r="H3" s="6" t="s">
        <v>5</v>
      </c>
      <c r="I3" s="7" t="s">
        <v>6</v>
      </c>
    </row>
    <row r="4" spans="1:256" ht="13.5" customHeight="1" x14ac:dyDescent="0.15">
      <c r="A4" s="3"/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9" t="s">
        <v>12</v>
      </c>
      <c r="H4" s="9" t="s">
        <v>12</v>
      </c>
      <c r="I4" s="10" t="s">
        <v>13</v>
      </c>
    </row>
    <row r="5" spans="1:256" ht="13.5" customHeight="1" x14ac:dyDescent="0.15">
      <c r="A5" s="23" t="s">
        <v>27</v>
      </c>
      <c r="B5" s="12">
        <f>SUM(C5:F5)</f>
        <v>65</v>
      </c>
      <c r="C5" s="12">
        <v>30</v>
      </c>
      <c r="D5" s="12">
        <v>4</v>
      </c>
      <c r="E5" s="12">
        <v>21</v>
      </c>
      <c r="F5" s="12">
        <v>10</v>
      </c>
      <c r="G5" s="12">
        <v>2139</v>
      </c>
      <c r="H5" s="12">
        <v>654</v>
      </c>
      <c r="I5" s="12">
        <v>150782</v>
      </c>
    </row>
    <row r="6" spans="1:256" s="25" customFormat="1" ht="13.5" customHeight="1" x14ac:dyDescent="0.15">
      <c r="A6" s="11" t="s">
        <v>14</v>
      </c>
      <c r="B6" s="12">
        <f>SUM(C6:F6)</f>
        <v>41</v>
      </c>
      <c r="C6" s="12">
        <v>15</v>
      </c>
      <c r="D6" s="12">
        <v>1</v>
      </c>
      <c r="E6" s="12">
        <v>10</v>
      </c>
      <c r="F6" s="12">
        <v>15</v>
      </c>
      <c r="G6" s="12">
        <v>3357</v>
      </c>
      <c r="H6" s="12">
        <v>435</v>
      </c>
      <c r="I6" s="12">
        <v>144802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13.5" customHeight="1" x14ac:dyDescent="0.15">
      <c r="A7" s="11">
        <v>2</v>
      </c>
      <c r="B7" s="12">
        <f>SUM(C7:F7)</f>
        <v>43</v>
      </c>
      <c r="C7" s="12">
        <v>15</v>
      </c>
      <c r="D7" s="12">
        <v>4</v>
      </c>
      <c r="E7" s="12">
        <v>14</v>
      </c>
      <c r="F7" s="12">
        <v>10</v>
      </c>
      <c r="G7" s="12">
        <v>1760</v>
      </c>
      <c r="H7" s="12">
        <v>131</v>
      </c>
      <c r="I7" s="12">
        <v>65590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13.5" customHeight="1" x14ac:dyDescent="0.15">
      <c r="A8" s="13">
        <v>3</v>
      </c>
      <c r="B8" s="12">
        <f>SUM(C8:F8)</f>
        <v>29</v>
      </c>
      <c r="C8" s="12">
        <v>10</v>
      </c>
      <c r="D8" s="12">
        <v>3</v>
      </c>
      <c r="E8" s="12">
        <v>5</v>
      </c>
      <c r="F8" s="12">
        <v>11</v>
      </c>
      <c r="G8" s="12">
        <v>1259</v>
      </c>
      <c r="H8" s="12">
        <v>41</v>
      </c>
      <c r="I8" s="12">
        <v>66357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13.5" customHeight="1" x14ac:dyDescent="0.15">
      <c r="A9" s="13">
        <v>4</v>
      </c>
      <c r="B9" s="12">
        <f>SUM(C9:F9)</f>
        <v>44</v>
      </c>
      <c r="C9" s="12">
        <v>9</v>
      </c>
      <c r="D9" s="12">
        <v>2</v>
      </c>
      <c r="E9" s="12">
        <v>22</v>
      </c>
      <c r="F9" s="12">
        <v>11</v>
      </c>
      <c r="G9" s="12">
        <v>886</v>
      </c>
      <c r="H9" s="12">
        <v>101</v>
      </c>
      <c r="I9" s="12">
        <v>72942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13.5" customHeight="1" x14ac:dyDescent="0.15">
      <c r="A10" s="13">
        <v>5</v>
      </c>
      <c r="B10" s="12">
        <f>SUM(C10:F10)</f>
        <v>66</v>
      </c>
      <c r="C10" s="12">
        <v>33</v>
      </c>
      <c r="D10" s="12">
        <v>3</v>
      </c>
      <c r="E10" s="12">
        <v>16</v>
      </c>
      <c r="F10" s="12">
        <v>14</v>
      </c>
      <c r="G10" s="12">
        <v>4562</v>
      </c>
      <c r="H10" s="12">
        <v>249</v>
      </c>
      <c r="I10" s="12">
        <v>255166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6" customFormat="1" ht="13.5" customHeight="1" x14ac:dyDescent="0.15">
      <c r="A11" s="13">
        <v>6</v>
      </c>
      <c r="B11" s="12">
        <f>SUM(C11:F11)</f>
        <v>50</v>
      </c>
      <c r="C11" s="12">
        <v>15</v>
      </c>
      <c r="D11" s="12">
        <v>3</v>
      </c>
      <c r="E11" s="12">
        <v>11</v>
      </c>
      <c r="F11" s="12">
        <v>21</v>
      </c>
      <c r="G11" s="12">
        <v>3673</v>
      </c>
      <c r="H11" s="12">
        <v>161</v>
      </c>
      <c r="I11" s="12">
        <v>211098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</row>
    <row r="12" spans="1:256" s="25" customFormat="1" ht="13.5" customHeight="1" x14ac:dyDescent="0.15">
      <c r="A12" s="24">
        <v>7</v>
      </c>
      <c r="B12" s="20">
        <f>SUM(C12:F12)</f>
        <v>45</v>
      </c>
      <c r="C12" s="14">
        <v>20</v>
      </c>
      <c r="D12" s="14">
        <v>3</v>
      </c>
      <c r="E12" s="14">
        <v>14</v>
      </c>
      <c r="F12" s="14">
        <v>8</v>
      </c>
      <c r="G12" s="14">
        <v>2542</v>
      </c>
      <c r="H12" s="14">
        <v>72</v>
      </c>
      <c r="I12" s="14">
        <v>90609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13.5" customHeight="1" x14ac:dyDescent="0.15"/>
    <row r="14" spans="1:256" ht="13.5" customHeight="1" x14ac:dyDescent="0.15">
      <c r="A14" s="3" t="s">
        <v>1</v>
      </c>
      <c r="B14" s="3" t="s">
        <v>15</v>
      </c>
      <c r="C14" s="4"/>
      <c r="D14" s="4" t="s">
        <v>16</v>
      </c>
      <c r="E14" s="4"/>
      <c r="F14" s="4" t="s">
        <v>17</v>
      </c>
      <c r="G14" s="4" t="s">
        <v>18</v>
      </c>
      <c r="H14" s="4" t="s">
        <v>19</v>
      </c>
      <c r="I14" s="5" t="s">
        <v>20</v>
      </c>
    </row>
    <row r="15" spans="1:256" ht="13.5" customHeight="1" x14ac:dyDescent="0.15">
      <c r="A15" s="3"/>
      <c r="B15" s="15" t="s">
        <v>21</v>
      </c>
      <c r="C15" s="6" t="s">
        <v>6</v>
      </c>
      <c r="D15" s="6" t="s">
        <v>22</v>
      </c>
      <c r="E15" s="6" t="s">
        <v>6</v>
      </c>
      <c r="F15" s="16"/>
      <c r="G15" s="16"/>
      <c r="H15" s="16"/>
      <c r="I15" s="17"/>
    </row>
    <row r="16" spans="1:256" ht="13.5" customHeight="1" x14ac:dyDescent="0.15">
      <c r="A16" s="3"/>
      <c r="B16" s="18" t="s">
        <v>23</v>
      </c>
      <c r="C16" s="9" t="s">
        <v>13</v>
      </c>
      <c r="D16" s="9" t="s">
        <v>24</v>
      </c>
      <c r="E16" s="9" t="s">
        <v>13</v>
      </c>
      <c r="F16" s="9" t="s">
        <v>13</v>
      </c>
      <c r="G16" s="9" t="s">
        <v>13</v>
      </c>
      <c r="H16" s="9" t="s">
        <v>25</v>
      </c>
      <c r="I16" s="10" t="s">
        <v>25</v>
      </c>
    </row>
    <row r="17" spans="1:256" ht="13.5" customHeight="1" x14ac:dyDescent="0.15">
      <c r="A17" s="11" t="s">
        <v>27</v>
      </c>
      <c r="B17" s="12">
        <v>138</v>
      </c>
      <c r="C17" s="12">
        <v>54</v>
      </c>
      <c r="D17" s="12">
        <v>7</v>
      </c>
      <c r="E17" s="12">
        <v>3201</v>
      </c>
      <c r="F17" s="12">
        <v>275</v>
      </c>
      <c r="G17" s="12">
        <f>SUM(I5,C17,E17,F17)</f>
        <v>154312</v>
      </c>
      <c r="H17" s="12">
        <v>1</v>
      </c>
      <c r="I17" s="12">
        <v>9</v>
      </c>
    </row>
    <row r="18" spans="1:256" s="25" customFormat="1" ht="13.5" customHeight="1" x14ac:dyDescent="0.15">
      <c r="A18" s="11" t="s">
        <v>14</v>
      </c>
      <c r="B18" s="12">
        <v>83</v>
      </c>
      <c r="C18" s="12">
        <v>80</v>
      </c>
      <c r="D18" s="12">
        <v>3</v>
      </c>
      <c r="E18" s="12">
        <v>1091</v>
      </c>
      <c r="F18" s="12">
        <v>1006</v>
      </c>
      <c r="G18" s="12">
        <f>SUM(I6,C18,E18,F18)</f>
        <v>146979</v>
      </c>
      <c r="H18" s="12">
        <v>3</v>
      </c>
      <c r="I18" s="12">
        <v>8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 ht="13.5" customHeight="1" x14ac:dyDescent="0.15">
      <c r="A19" s="11">
        <v>2</v>
      </c>
      <c r="B19" s="12">
        <v>62</v>
      </c>
      <c r="C19" s="12">
        <v>30</v>
      </c>
      <c r="D19" s="12">
        <v>2</v>
      </c>
      <c r="E19" s="12">
        <v>548</v>
      </c>
      <c r="F19" s="12">
        <v>24146</v>
      </c>
      <c r="G19" s="12">
        <f>SUM(I7,C19,E19,F19)</f>
        <v>90314</v>
      </c>
      <c r="H19" s="12">
        <v>3</v>
      </c>
      <c r="I19" s="12">
        <v>7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 ht="13.5" customHeight="1" x14ac:dyDescent="0.15">
      <c r="A20" s="13">
        <v>3</v>
      </c>
      <c r="B20" s="19">
        <v>38</v>
      </c>
      <c r="C20" s="12">
        <v>0</v>
      </c>
      <c r="D20" s="12">
        <v>4</v>
      </c>
      <c r="E20" s="12">
        <v>2779</v>
      </c>
      <c r="F20" s="12">
        <v>5057</v>
      </c>
      <c r="G20" s="12">
        <f>SUM(I8,C20,E20,F20)</f>
        <v>74193</v>
      </c>
      <c r="H20" s="12">
        <v>1</v>
      </c>
      <c r="I20" s="12">
        <v>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5" customFormat="1" ht="13.5" customHeight="1" x14ac:dyDescent="0.15">
      <c r="A21" s="13">
        <v>4</v>
      </c>
      <c r="B21" s="19">
        <v>53</v>
      </c>
      <c r="C21" s="12">
        <v>186</v>
      </c>
      <c r="D21" s="12">
        <v>6</v>
      </c>
      <c r="E21" s="12">
        <v>12443</v>
      </c>
      <c r="F21" s="12">
        <v>31686</v>
      </c>
      <c r="G21" s="12">
        <f>SUM(I9,C21,E21,F21)</f>
        <v>117257</v>
      </c>
      <c r="H21" s="12">
        <v>0</v>
      </c>
      <c r="I21" s="12">
        <v>5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5" customFormat="1" ht="13.5" customHeight="1" x14ac:dyDescent="0.15">
      <c r="A22" s="13">
        <v>5</v>
      </c>
      <c r="B22" s="19">
        <v>9</v>
      </c>
      <c r="C22" s="12">
        <v>40</v>
      </c>
      <c r="D22" s="12">
        <v>3</v>
      </c>
      <c r="E22" s="12">
        <v>1625</v>
      </c>
      <c r="F22" s="12">
        <v>45254</v>
      </c>
      <c r="G22" s="12">
        <f>SUM(I10,C22,E22,F22)</f>
        <v>302085</v>
      </c>
      <c r="H22" s="12">
        <v>5</v>
      </c>
      <c r="I22" s="12">
        <v>8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26" customFormat="1" ht="13.5" customHeight="1" x14ac:dyDescent="0.15">
      <c r="A23" s="13">
        <v>6</v>
      </c>
      <c r="B23" s="12">
        <v>15</v>
      </c>
      <c r="C23" s="12">
        <v>0</v>
      </c>
      <c r="D23" s="12">
        <v>3</v>
      </c>
      <c r="E23" s="12">
        <v>786</v>
      </c>
      <c r="F23" s="12">
        <v>10565</v>
      </c>
      <c r="G23" s="12">
        <f>SUM(I11,C23,E23,F23)</f>
        <v>222449</v>
      </c>
      <c r="H23" s="12">
        <v>3</v>
      </c>
      <c r="I23" s="12">
        <v>5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spans="1:256" s="25" customFormat="1" ht="13.5" customHeight="1" x14ac:dyDescent="0.15">
      <c r="A24" s="24">
        <v>7</v>
      </c>
      <c r="B24" s="14">
        <v>141</v>
      </c>
      <c r="C24" s="14">
        <v>3</v>
      </c>
      <c r="D24" s="14">
        <v>17</v>
      </c>
      <c r="E24" s="14">
        <v>4706</v>
      </c>
      <c r="F24" s="14">
        <v>8077</v>
      </c>
      <c r="G24" s="14">
        <v>103395</v>
      </c>
      <c r="H24" s="14">
        <v>3</v>
      </c>
      <c r="I24" s="14">
        <v>6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ht="13.5" customHeight="1" x14ac:dyDescent="0.15">
      <c r="G25" s="21" t="s">
        <v>26</v>
      </c>
      <c r="H25" s="21"/>
      <c r="I25" s="21"/>
    </row>
  </sheetData>
  <mergeCells count="12">
    <mergeCell ref="I14:I15"/>
    <mergeCell ref="G25:I25"/>
    <mergeCell ref="A1:B1"/>
    <mergeCell ref="A2:A4"/>
    <mergeCell ref="B2:I2"/>
    <mergeCell ref="B3:F3"/>
    <mergeCell ref="A14:A16"/>
    <mergeCell ref="B14:C14"/>
    <mergeCell ref="D14:E14"/>
    <mergeCell ref="F14:F15"/>
    <mergeCell ref="G14:G15"/>
    <mergeCell ref="H14:H15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145-ｄ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2026-03-02T09:49:20Z</cp:lastPrinted>
  <dcterms:created xsi:type="dcterms:W3CDTF">2026-03-02T09:26:36Z</dcterms:created>
  <dcterms:modified xsi:type="dcterms:W3CDTF">2026-03-02T09:49:49Z</dcterms:modified>
</cp:coreProperties>
</file>