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naibufsv2.tsuyama.local\DATA\令和07年度\052000みらいビジョン戦略室\12 市政統計調査・分析\11_統計書\3.原稿依頼・回答・作成\3.校正\01 校正１回目\01-1 校正１回目（元データExcel）\"/>
    </mc:Choice>
  </mc:AlternateContent>
  <bookViews>
    <workbookView minimized="1" xWindow="0" yWindow="0" windowWidth="29040" windowHeight="13125"/>
  </bookViews>
  <sheets>
    <sheet name="155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1" i="2" l="1"/>
  <c r="I61" i="2"/>
  <c r="H61" i="2"/>
  <c r="J55" i="2"/>
  <c r="I55" i="2"/>
  <c r="H55" i="2"/>
  <c r="J54" i="2"/>
  <c r="I54" i="2"/>
  <c r="H54" i="2"/>
  <c r="J53" i="2"/>
  <c r="I53" i="2"/>
  <c r="H53" i="2"/>
  <c r="J52" i="2"/>
  <c r="I52" i="2"/>
  <c r="H52" i="2"/>
  <c r="E52" i="2"/>
  <c r="B52" i="2"/>
  <c r="J46" i="2"/>
  <c r="I46" i="2"/>
  <c r="H46" i="2"/>
  <c r="J45" i="2"/>
  <c r="I45" i="2"/>
  <c r="H45" i="2"/>
  <c r="J44" i="2"/>
  <c r="I44" i="2"/>
  <c r="H44" i="2"/>
  <c r="J37" i="2"/>
  <c r="I37" i="2"/>
  <c r="H37" i="2"/>
  <c r="J36" i="2"/>
  <c r="I36" i="2"/>
  <c r="H36" i="2"/>
  <c r="E36" i="2"/>
  <c r="J30" i="2"/>
  <c r="I30" i="2"/>
  <c r="H30" i="2"/>
  <c r="J29" i="2"/>
  <c r="I29" i="2"/>
  <c r="H29" i="2"/>
  <c r="J28" i="2"/>
  <c r="I28" i="2"/>
  <c r="H28" i="2"/>
  <c r="J19" i="2"/>
  <c r="I19" i="2"/>
  <c r="H19" i="2"/>
  <c r="J18" i="2"/>
  <c r="I18" i="2"/>
  <c r="H18" i="2"/>
  <c r="J11" i="2"/>
  <c r="I11" i="2"/>
  <c r="H11" i="2"/>
  <c r="E11" i="2"/>
  <c r="B11" i="2"/>
  <c r="J10" i="2"/>
  <c r="I10" i="2"/>
  <c r="H10" i="2"/>
  <c r="E10" i="2"/>
  <c r="B10" i="2"/>
  <c r="J8" i="2"/>
  <c r="I8" i="2"/>
  <c r="H8" i="2"/>
  <c r="E8" i="2"/>
  <c r="B8" i="2"/>
  <c r="J7" i="2"/>
  <c r="I7" i="2"/>
  <c r="H7" i="2"/>
  <c r="E7" i="2"/>
  <c r="B7" i="2"/>
</calcChain>
</file>

<file path=xl/sharedStrings.xml><?xml version="1.0" encoding="utf-8"?>
<sst xmlns="http://schemas.openxmlformats.org/spreadsheetml/2006/main" count="126" uniqueCount="36">
  <si>
    <t>(e) 市長選挙</t>
    <rPh sb="4" eb="6">
      <t>シチョウ</t>
    </rPh>
    <rPh sb="6" eb="8">
      <t>センキョ</t>
    </rPh>
    <phoneticPr fontId="2"/>
  </si>
  <si>
    <t>(a) 衆議院議員選挙</t>
    <rPh sb="4" eb="7">
      <t>シュウギイン</t>
    </rPh>
    <rPh sb="7" eb="9">
      <t>ギイン</t>
    </rPh>
    <rPh sb="9" eb="11">
      <t>センキョ</t>
    </rPh>
    <phoneticPr fontId="2"/>
  </si>
  <si>
    <t>155　最近の選挙状況</t>
    <rPh sb="4" eb="6">
      <t>サイキン</t>
    </rPh>
    <rPh sb="7" eb="9">
      <t>センキョ</t>
    </rPh>
    <rPh sb="9" eb="11">
      <t>ジョウキョウ</t>
    </rPh>
    <phoneticPr fontId="2"/>
  </si>
  <si>
    <t>令和6.10.27</t>
    <rPh sb="0" eb="2">
      <t>レイワ</t>
    </rPh>
    <phoneticPr fontId="2"/>
  </si>
  <si>
    <t>執行区分</t>
    <rPh sb="0" eb="2">
      <t>シッコウ</t>
    </rPh>
    <rPh sb="2" eb="4">
      <t>クブン</t>
    </rPh>
    <phoneticPr fontId="2"/>
  </si>
  <si>
    <t>当日有権者数（人）</t>
    <rPh sb="0" eb="2">
      <t>トウジツ</t>
    </rPh>
    <rPh sb="2" eb="5">
      <t>ユウケンシャ</t>
    </rPh>
    <rPh sb="5" eb="6">
      <t>カズ</t>
    </rPh>
    <rPh sb="7" eb="8">
      <t>ニン</t>
    </rPh>
    <phoneticPr fontId="2"/>
  </si>
  <si>
    <t>令和3.10.31</t>
    <rPh sb="0" eb="2">
      <t>レイワ</t>
    </rPh>
    <phoneticPr fontId="2"/>
  </si>
  <si>
    <t>（小選挙区）</t>
    <rPh sb="1" eb="2">
      <t>ショウ</t>
    </rPh>
    <rPh sb="2" eb="5">
      <t>センキョク</t>
    </rPh>
    <phoneticPr fontId="2"/>
  </si>
  <si>
    <t>(b) 参議院議員選挙</t>
    <rPh sb="4" eb="7">
      <t>サンギイン</t>
    </rPh>
    <rPh sb="7" eb="9">
      <t>ギイン</t>
    </rPh>
    <rPh sb="9" eb="11">
      <t>センキョ</t>
    </rPh>
    <phoneticPr fontId="2"/>
  </si>
  <si>
    <t>（比例代表）</t>
    <rPh sb="1" eb="3">
      <t>ヒレイ</t>
    </rPh>
    <rPh sb="3" eb="5">
      <t>ダイヒョウ</t>
    </rPh>
    <phoneticPr fontId="2"/>
  </si>
  <si>
    <t>（岡山県）</t>
    <rPh sb="1" eb="4">
      <t>オカヤマケン</t>
    </rPh>
    <phoneticPr fontId="2"/>
  </si>
  <si>
    <t>(c) 県議会議員選挙</t>
    <rPh sb="4" eb="5">
      <t>ケン</t>
    </rPh>
    <rPh sb="5" eb="7">
      <t>ギカイ</t>
    </rPh>
    <rPh sb="7" eb="9">
      <t>ギイン</t>
    </rPh>
    <rPh sb="9" eb="11">
      <t>センキョ</t>
    </rPh>
    <phoneticPr fontId="2"/>
  </si>
  <si>
    <t>平成27.4.12</t>
    <rPh sb="0" eb="2">
      <t>ヘイセイ</t>
    </rPh>
    <phoneticPr fontId="2"/>
  </si>
  <si>
    <t>令和2.10.25</t>
    <rPh sb="0" eb="2">
      <t>レイワ</t>
    </rPh>
    <phoneticPr fontId="2"/>
  </si>
  <si>
    <t>投票率（%）</t>
    <rPh sb="0" eb="2">
      <t>トウヒョウ</t>
    </rPh>
    <rPh sb="2" eb="3">
      <t>リツ</t>
    </rPh>
    <phoneticPr fontId="2"/>
  </si>
  <si>
    <t>平成31.4．7</t>
    <rPh sb="0" eb="2">
      <t>ヘイセイ</t>
    </rPh>
    <phoneticPr fontId="2"/>
  </si>
  <si>
    <t>令和5.4.9</t>
    <rPh sb="0" eb="2">
      <t>レイワ</t>
    </rPh>
    <phoneticPr fontId="2"/>
  </si>
  <si>
    <t>(d) 県知事選挙</t>
    <rPh sb="4" eb="7">
      <t>ケンチジ</t>
    </rPh>
    <rPh sb="7" eb="9">
      <t>センキョ</t>
    </rPh>
    <phoneticPr fontId="2"/>
  </si>
  <si>
    <t>平成28.10.23</t>
    <rPh sb="0" eb="2">
      <t>ヘイセイ</t>
    </rPh>
    <phoneticPr fontId="2"/>
  </si>
  <si>
    <t>平成26.2.9</t>
    <rPh sb="0" eb="2">
      <t>ヘイセイ</t>
    </rPh>
    <phoneticPr fontId="2"/>
  </si>
  <si>
    <t>令和7.7.20</t>
    <rPh sb="0" eb="2">
      <t>レイワ</t>
    </rPh>
    <phoneticPr fontId="2"/>
  </si>
  <si>
    <t>平成30.2.11</t>
    <rPh sb="0" eb="2">
      <t>ヘイセイ</t>
    </rPh>
    <phoneticPr fontId="2"/>
  </si>
  <si>
    <t>令和4.2.6</t>
    <rPh sb="0" eb="2">
      <t>レイワ</t>
    </rPh>
    <phoneticPr fontId="2"/>
  </si>
  <si>
    <t>(f) 市議会議員選挙</t>
    <rPh sb="4" eb="5">
      <t>シ</t>
    </rPh>
    <rPh sb="5" eb="7">
      <t>ギカイ</t>
    </rPh>
    <rPh sb="7" eb="9">
      <t>ギイン</t>
    </rPh>
    <rPh sb="9" eb="11">
      <t>センキョ</t>
    </rPh>
    <phoneticPr fontId="2"/>
  </si>
  <si>
    <t>平成23.4.24</t>
    <rPh sb="0" eb="2">
      <t>ヘイセイ</t>
    </rPh>
    <phoneticPr fontId="2"/>
  </si>
  <si>
    <t>平成27.4.26</t>
    <rPh sb="0" eb="2">
      <t>ヘイセイ</t>
    </rPh>
    <phoneticPr fontId="2"/>
  </si>
  <si>
    <t>平成31.4.21</t>
    <rPh sb="0" eb="2">
      <t>ヘイセイ</t>
    </rPh>
    <phoneticPr fontId="2"/>
  </si>
  <si>
    <t>令和5.4.23</t>
    <rPh sb="0" eb="2">
      <t>レイワ</t>
    </rPh>
    <phoneticPr fontId="2"/>
  </si>
  <si>
    <t>男</t>
    <rPh sb="0" eb="1">
      <t>オトコ</t>
    </rPh>
    <phoneticPr fontId="2"/>
  </si>
  <si>
    <t>(g) 津山市長の解職投票</t>
    <rPh sb="4" eb="6">
      <t>ツヤマ</t>
    </rPh>
    <rPh sb="6" eb="8">
      <t>シチョウ</t>
    </rPh>
    <rPh sb="9" eb="11">
      <t>カイショク</t>
    </rPh>
    <rPh sb="11" eb="13">
      <t>トウヒョウ</t>
    </rPh>
    <phoneticPr fontId="2"/>
  </si>
  <si>
    <t>平成18.1.29</t>
    <rPh sb="0" eb="2">
      <t>ヘイセイ</t>
    </rPh>
    <phoneticPr fontId="2"/>
  </si>
  <si>
    <t>総数</t>
    <rPh sb="0" eb="2">
      <t>ソウスウ</t>
    </rPh>
    <phoneticPr fontId="2"/>
  </si>
  <si>
    <t>女</t>
    <rPh sb="0" eb="1">
      <t>オンナ</t>
    </rPh>
    <phoneticPr fontId="2"/>
  </si>
  <si>
    <t>投票者数（人）</t>
    <rPh sb="0" eb="3">
      <t>トウヒョウシャ</t>
    </rPh>
    <rPh sb="3" eb="4">
      <t>カズ</t>
    </rPh>
    <rPh sb="5" eb="6">
      <t>ニン</t>
    </rPh>
    <phoneticPr fontId="2"/>
  </si>
  <si>
    <t>資料　市選挙管理委員会</t>
    <rPh sb="0" eb="2">
      <t>シリョウ</t>
    </rPh>
    <rPh sb="3" eb="4">
      <t>シ</t>
    </rPh>
    <rPh sb="4" eb="6">
      <t>センキョ</t>
    </rPh>
    <rPh sb="6" eb="8">
      <t>カンリ</t>
    </rPh>
    <rPh sb="8" eb="11">
      <t>イインカイ</t>
    </rPh>
    <phoneticPr fontId="2"/>
  </si>
  <si>
    <t>令和4.7.10</t>
    <rPh sb="0" eb="2">
      <t>レイワ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</si>
</sst>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name val="ＭＳ Ｐゴシック"/>
      <family val="3"/>
    </font>
    <font>
      <sz val="11"/>
      <name val="ＭＳ Ｐゴシック"/>
      <family val="3"/>
    </font>
    <font>
      <sz val="6"/>
      <name val="ＭＳ Ｐゴシック"/>
      <family val="3"/>
    </font>
    <font>
      <sz val="11"/>
      <name val="ＭＳ Ｐ明朝"/>
      <family val="1"/>
    </font>
    <font>
      <b/>
      <sz val="11"/>
      <name val="ＭＳ Ｐ明朝"/>
      <family val="1"/>
    </font>
    <font>
      <sz val="10"/>
      <name val="ＭＳ Ｐ明朝"/>
      <family val="1"/>
    </font>
    <font>
      <b/>
      <sz val="12"/>
      <name val="ＭＳ Ｐ明朝"/>
      <family val="1"/>
    </font>
    <font>
      <sz val="10"/>
      <color indexed="8"/>
      <name val="ＭＳ Ｐ明朝"/>
      <family val="1"/>
    </font>
    <font>
      <sz val="9"/>
      <name val="ＭＳ Ｐ明朝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>
      <alignment vertical="center"/>
    </xf>
    <xf numFmtId="0" fontId="5" fillId="0" borderId="0" xfId="0" applyFont="1" applyFill="1" applyAlignment="1">
      <alignment vertical="center"/>
    </xf>
    <xf numFmtId="0" fontId="5" fillId="0" borderId="3" xfId="0" applyFont="1" applyFill="1" applyBorder="1" applyAlignment="1">
      <alignment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vertical="center"/>
    </xf>
    <xf numFmtId="0" fontId="5" fillId="0" borderId="5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57" fontId="5" fillId="0" borderId="4" xfId="0" applyNumberFormat="1" applyFont="1" applyFill="1" applyBorder="1" applyAlignment="1">
      <alignment vertical="center"/>
    </xf>
    <xf numFmtId="57" fontId="5" fillId="0" borderId="5" xfId="0" applyNumberFormat="1" applyFont="1" applyFill="1" applyBorder="1" applyAlignment="1">
      <alignment vertical="center"/>
    </xf>
    <xf numFmtId="57" fontId="5" fillId="0" borderId="0" xfId="0" applyNumberFormat="1" applyFont="1" applyFill="1" applyBorder="1" applyAlignment="1">
      <alignment vertical="center"/>
    </xf>
    <xf numFmtId="57" fontId="8" fillId="0" borderId="0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vertical="center"/>
    </xf>
    <xf numFmtId="38" fontId="5" fillId="0" borderId="8" xfId="1" applyFont="1" applyFill="1" applyBorder="1" applyAlignment="1">
      <alignment vertical="center"/>
    </xf>
    <xf numFmtId="38" fontId="5" fillId="0" borderId="9" xfId="1" applyFont="1" applyFill="1" applyBorder="1" applyAlignment="1">
      <alignment vertical="center"/>
    </xf>
    <xf numFmtId="0" fontId="5" fillId="0" borderId="8" xfId="0" applyFont="1" applyFill="1" applyBorder="1" applyAlignment="1">
      <alignment horizontal="center" vertical="center"/>
    </xf>
    <xf numFmtId="38" fontId="5" fillId="0" borderId="1" xfId="1" applyFont="1" applyFill="1" applyBorder="1" applyAlignment="1">
      <alignment vertical="center"/>
    </xf>
    <xf numFmtId="38" fontId="5" fillId="0" borderId="0" xfId="1" applyFont="1" applyFill="1" applyBorder="1" applyAlignment="1">
      <alignment vertical="center"/>
    </xf>
    <xf numFmtId="38" fontId="5" fillId="0" borderId="7" xfId="1" applyFont="1" applyFill="1" applyBorder="1" applyAlignment="1">
      <alignment vertical="center"/>
    </xf>
    <xf numFmtId="38" fontId="5" fillId="0" borderId="5" xfId="1" applyFont="1" applyFill="1" applyBorder="1" applyAlignment="1">
      <alignment vertical="center"/>
    </xf>
    <xf numFmtId="0" fontId="5" fillId="0" borderId="10" xfId="0" applyFont="1" applyFill="1" applyBorder="1" applyAlignment="1">
      <alignment vertical="center"/>
    </xf>
    <xf numFmtId="0" fontId="5" fillId="0" borderId="8" xfId="0" applyFont="1" applyFill="1" applyBorder="1" applyAlignment="1">
      <alignment vertical="center"/>
    </xf>
    <xf numFmtId="38" fontId="5" fillId="0" borderId="8" xfId="1" applyFont="1" applyFill="1" applyBorder="1" applyAlignment="1">
      <alignment horizontal="right" vertical="center"/>
    </xf>
    <xf numFmtId="38" fontId="5" fillId="0" borderId="9" xfId="1" applyFont="1" applyFill="1" applyBorder="1" applyAlignment="1">
      <alignment horizontal="right" vertical="center"/>
    </xf>
    <xf numFmtId="38" fontId="5" fillId="0" borderId="0" xfId="1" applyFont="1" applyFill="1" applyBorder="1" applyAlignment="1">
      <alignment horizontal="center" vertical="center"/>
    </xf>
    <xf numFmtId="38" fontId="5" fillId="0" borderId="10" xfId="1" applyFont="1" applyFill="1" applyBorder="1" applyAlignment="1">
      <alignment vertical="center"/>
    </xf>
    <xf numFmtId="38" fontId="5" fillId="0" borderId="0" xfId="1" applyFont="1" applyFill="1" applyBorder="1" applyAlignment="1">
      <alignment horizontal="right" vertical="center"/>
    </xf>
    <xf numFmtId="38" fontId="5" fillId="0" borderId="1" xfId="1" applyFont="1" applyFill="1" applyBorder="1" applyAlignment="1">
      <alignment horizontal="right" vertical="center"/>
    </xf>
    <xf numFmtId="38" fontId="5" fillId="0" borderId="4" xfId="1" applyFont="1" applyFill="1" applyBorder="1" applyAlignment="1">
      <alignment vertical="center"/>
    </xf>
    <xf numFmtId="38" fontId="5" fillId="0" borderId="4" xfId="1" applyFont="1" applyFill="1" applyBorder="1" applyAlignment="1">
      <alignment horizontal="right" vertical="center"/>
    </xf>
    <xf numFmtId="38" fontId="5" fillId="0" borderId="5" xfId="1" applyFont="1" applyFill="1" applyBorder="1" applyAlignment="1">
      <alignment horizontal="right" vertical="center"/>
    </xf>
    <xf numFmtId="38" fontId="5" fillId="0" borderId="3" xfId="1" applyFont="1" applyFill="1" applyBorder="1" applyAlignment="1">
      <alignment vertical="center"/>
    </xf>
    <xf numFmtId="2" fontId="5" fillId="0" borderId="8" xfId="0" applyNumberFormat="1" applyFont="1" applyFill="1" applyBorder="1" applyAlignment="1">
      <alignment vertical="center"/>
    </xf>
    <xf numFmtId="2" fontId="5" fillId="0" borderId="9" xfId="0" applyNumberFormat="1" applyFont="1" applyFill="1" applyBorder="1" applyAlignment="1">
      <alignment vertical="center"/>
    </xf>
    <xf numFmtId="2" fontId="5" fillId="0" borderId="0" xfId="0" applyNumberFormat="1" applyFont="1" applyFill="1" applyBorder="1">
      <alignment vertical="center"/>
    </xf>
    <xf numFmtId="2" fontId="5" fillId="0" borderId="1" xfId="0" applyNumberFormat="1" applyFont="1" applyFill="1" applyBorder="1">
      <alignment vertical="center"/>
    </xf>
    <xf numFmtId="2" fontId="5" fillId="0" borderId="10" xfId="0" applyNumberFormat="1" applyFont="1" applyFill="1" applyBorder="1" applyAlignment="1">
      <alignment vertical="center"/>
    </xf>
    <xf numFmtId="2" fontId="5" fillId="0" borderId="0" xfId="0" applyNumberFormat="1" applyFont="1" applyFill="1" applyBorder="1" applyAlignment="1">
      <alignment vertical="center"/>
    </xf>
    <xf numFmtId="2" fontId="5" fillId="0" borderId="1" xfId="0" applyNumberFormat="1" applyFont="1" applyFill="1" applyBorder="1" applyAlignment="1">
      <alignment vertical="center"/>
    </xf>
    <xf numFmtId="2" fontId="5" fillId="0" borderId="7" xfId="0" applyNumberFormat="1" applyFont="1" applyFill="1" applyBorder="1" applyAlignment="1">
      <alignment vertical="center"/>
    </xf>
    <xf numFmtId="0" fontId="5" fillId="0" borderId="11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right" vertical="center"/>
    </xf>
    <xf numFmtId="0" fontId="5" fillId="0" borderId="2" xfId="0" applyFont="1" applyFill="1" applyBorder="1" applyAlignment="1">
      <alignment horizontal="center" vertical="center"/>
    </xf>
  </cellXfs>
  <cellStyles count="2">
    <cellStyle name="桁区切り_単独表146～158" xfId="1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Calc">
  <a:themeElements>
    <a:clrScheme name="Calc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lc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alc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6"/>
  <sheetViews>
    <sheetView tabSelected="1" view="pageBreakPreview" zoomScaleSheetLayoutView="100" workbookViewId="0">
      <selection activeCell="B17" sqref="B17"/>
    </sheetView>
  </sheetViews>
  <sheetFormatPr defaultColWidth="9" defaultRowHeight="13.5" x14ac:dyDescent="0.15"/>
  <cols>
    <col min="1" max="1" width="14.125" style="1" customWidth="1"/>
    <col min="2" max="2" width="9" style="1" bestFit="1"/>
    <col min="3" max="16384" width="9" style="1"/>
  </cols>
  <sheetData>
    <row r="1" spans="1:10" s="2" customFormat="1" ht="14.25" x14ac:dyDescent="0.15">
      <c r="A1" s="46" t="s">
        <v>2</v>
      </c>
      <c r="B1" s="46"/>
      <c r="C1" s="46"/>
      <c r="D1" s="46"/>
      <c r="E1" s="46"/>
      <c r="F1" s="46"/>
      <c r="G1" s="46"/>
      <c r="H1" s="46"/>
      <c r="I1" s="46"/>
      <c r="J1" s="46"/>
    </row>
    <row r="2" spans="1:10" x14ac:dyDescent="0.15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x14ac:dyDescent="0.15">
      <c r="A3" s="47" t="s">
        <v>1</v>
      </c>
      <c r="B3" s="47"/>
      <c r="C3" s="47"/>
      <c r="D3" s="3"/>
      <c r="E3" s="3"/>
      <c r="F3" s="3"/>
      <c r="G3" s="3"/>
      <c r="H3" s="3"/>
      <c r="I3" s="3"/>
      <c r="J3" s="3"/>
    </row>
    <row r="4" spans="1:10" x14ac:dyDescent="0.15">
      <c r="A4" s="51" t="s">
        <v>4</v>
      </c>
      <c r="B4" s="48" t="s">
        <v>5</v>
      </c>
      <c r="C4" s="48"/>
      <c r="D4" s="48"/>
      <c r="E4" s="48" t="s">
        <v>33</v>
      </c>
      <c r="F4" s="48"/>
      <c r="G4" s="48"/>
      <c r="H4" s="48" t="s">
        <v>14</v>
      </c>
      <c r="I4" s="48"/>
      <c r="J4" s="49"/>
    </row>
    <row r="5" spans="1:10" x14ac:dyDescent="0.15">
      <c r="A5" s="51"/>
      <c r="B5" s="16" t="s">
        <v>31</v>
      </c>
      <c r="C5" s="16" t="s">
        <v>28</v>
      </c>
      <c r="D5" s="16" t="s">
        <v>32</v>
      </c>
      <c r="E5" s="16" t="s">
        <v>31</v>
      </c>
      <c r="F5" s="16" t="s">
        <v>28</v>
      </c>
      <c r="G5" s="16" t="s">
        <v>32</v>
      </c>
      <c r="H5" s="16" t="s">
        <v>31</v>
      </c>
      <c r="I5" s="16" t="s">
        <v>28</v>
      </c>
      <c r="J5" s="45" t="s">
        <v>32</v>
      </c>
    </row>
    <row r="6" spans="1:10" x14ac:dyDescent="0.15">
      <c r="A6" s="4" t="s">
        <v>6</v>
      </c>
      <c r="B6" s="17"/>
      <c r="C6" s="17"/>
      <c r="D6" s="17"/>
      <c r="E6" s="25"/>
      <c r="F6" s="17"/>
      <c r="G6" s="4"/>
      <c r="H6" s="17"/>
      <c r="I6" s="17"/>
      <c r="J6" s="17"/>
    </row>
    <row r="7" spans="1:10" x14ac:dyDescent="0.15">
      <c r="A7" s="5" t="s">
        <v>7</v>
      </c>
      <c r="B7" s="18">
        <f>SUM(C7:D7)</f>
        <v>82672</v>
      </c>
      <c r="C7" s="22">
        <v>39213</v>
      </c>
      <c r="D7" s="22">
        <v>43459</v>
      </c>
      <c r="E7" s="18">
        <f>SUM(F7:G7)</f>
        <v>45548</v>
      </c>
      <c r="F7" s="22">
        <v>21676</v>
      </c>
      <c r="G7" s="33">
        <v>23872</v>
      </c>
      <c r="H7" s="37">
        <f t="shared" ref="H7:J8" si="0">+E7*100/B7</f>
        <v>55.094832591445716</v>
      </c>
      <c r="I7" s="42">
        <f t="shared" si="0"/>
        <v>55.277586514676258</v>
      </c>
      <c r="J7" s="42">
        <f t="shared" si="0"/>
        <v>54.929933960744613</v>
      </c>
    </row>
    <row r="8" spans="1:10" x14ac:dyDescent="0.15">
      <c r="A8" s="5" t="s">
        <v>9</v>
      </c>
      <c r="B8" s="18">
        <f>SUM(C8:D8)</f>
        <v>82672</v>
      </c>
      <c r="C8" s="22">
        <v>39213</v>
      </c>
      <c r="D8" s="22">
        <v>43459</v>
      </c>
      <c r="E8" s="18">
        <f>SUM(F8:G8)</f>
        <v>45536</v>
      </c>
      <c r="F8" s="22">
        <v>21666</v>
      </c>
      <c r="G8" s="33">
        <v>23870</v>
      </c>
      <c r="H8" s="37">
        <f t="shared" si="0"/>
        <v>55.08031739887749</v>
      </c>
      <c r="I8" s="42">
        <f t="shared" si="0"/>
        <v>55.252084767806593</v>
      </c>
      <c r="J8" s="42">
        <f t="shared" si="0"/>
        <v>54.925331922041465</v>
      </c>
    </row>
    <row r="9" spans="1:10" x14ac:dyDescent="0.15">
      <c r="A9" s="6" t="s">
        <v>3</v>
      </c>
      <c r="B9" s="3"/>
      <c r="C9" s="3"/>
      <c r="D9" s="3"/>
      <c r="E9" s="26"/>
      <c r="F9" s="3"/>
      <c r="G9" s="6"/>
      <c r="H9" s="3"/>
      <c r="I9" s="3"/>
      <c r="J9" s="3"/>
    </row>
    <row r="10" spans="1:10" x14ac:dyDescent="0.15">
      <c r="A10" s="5" t="s">
        <v>7</v>
      </c>
      <c r="B10" s="18">
        <f>SUM(C10:D10)</f>
        <v>79953</v>
      </c>
      <c r="C10" s="22">
        <v>37993</v>
      </c>
      <c r="D10" s="22">
        <v>41960</v>
      </c>
      <c r="E10" s="18">
        <f>SUM(F10:G10)</f>
        <v>39443</v>
      </c>
      <c r="F10" s="22">
        <v>18843</v>
      </c>
      <c r="G10" s="33">
        <v>20600</v>
      </c>
      <c r="H10" s="37">
        <f t="shared" ref="H10:J11" si="1">+E10*100/B10</f>
        <v>49.332732980626119</v>
      </c>
      <c r="I10" s="42">
        <f t="shared" si="1"/>
        <v>49.595978206511724</v>
      </c>
      <c r="J10" s="42">
        <f t="shared" si="1"/>
        <v>49.094375595805531</v>
      </c>
    </row>
    <row r="11" spans="1:10" x14ac:dyDescent="0.15">
      <c r="A11" s="7" t="s">
        <v>9</v>
      </c>
      <c r="B11" s="19">
        <f>SUM(C11:D11)</f>
        <v>79953</v>
      </c>
      <c r="C11" s="21">
        <v>37993</v>
      </c>
      <c r="D11" s="21">
        <v>41960</v>
      </c>
      <c r="E11" s="19">
        <f>SUM(F11:G11)</f>
        <v>39439</v>
      </c>
      <c r="F11" s="21">
        <v>18842</v>
      </c>
      <c r="G11" s="24">
        <v>20597</v>
      </c>
      <c r="H11" s="38">
        <f t="shared" si="1"/>
        <v>49.32773004139932</v>
      </c>
      <c r="I11" s="43">
        <f t="shared" si="1"/>
        <v>49.593346142710502</v>
      </c>
      <c r="J11" s="43">
        <f t="shared" si="1"/>
        <v>49.087225929456622</v>
      </c>
    </row>
    <row r="13" spans="1:10" x14ac:dyDescent="0.15">
      <c r="A13" s="3"/>
      <c r="B13" s="3"/>
      <c r="C13" s="3"/>
      <c r="D13" s="3"/>
      <c r="E13" s="3"/>
      <c r="F13" s="3"/>
      <c r="G13" s="3"/>
      <c r="H13" s="3"/>
      <c r="I13" s="3"/>
      <c r="J13" s="3"/>
    </row>
    <row r="14" spans="1:10" x14ac:dyDescent="0.15">
      <c r="A14" s="47" t="s">
        <v>8</v>
      </c>
      <c r="B14" s="47"/>
      <c r="C14" s="47"/>
      <c r="D14" s="3"/>
      <c r="E14" s="3"/>
      <c r="F14" s="3"/>
      <c r="G14" s="3"/>
      <c r="H14" s="3"/>
      <c r="I14" s="3"/>
      <c r="J14" s="3"/>
    </row>
    <row r="15" spans="1:10" x14ac:dyDescent="0.15">
      <c r="A15" s="51" t="s">
        <v>4</v>
      </c>
      <c r="B15" s="48" t="s">
        <v>5</v>
      </c>
      <c r="C15" s="48"/>
      <c r="D15" s="48"/>
      <c r="E15" s="48" t="s">
        <v>33</v>
      </c>
      <c r="F15" s="48"/>
      <c r="G15" s="48"/>
      <c r="H15" s="48" t="s">
        <v>14</v>
      </c>
      <c r="I15" s="48"/>
      <c r="J15" s="49"/>
    </row>
    <row r="16" spans="1:10" x14ac:dyDescent="0.15">
      <c r="A16" s="51"/>
      <c r="B16" s="16" t="s">
        <v>31</v>
      </c>
      <c r="C16" s="16" t="s">
        <v>28</v>
      </c>
      <c r="D16" s="16" t="s">
        <v>32</v>
      </c>
      <c r="E16" s="16" t="s">
        <v>31</v>
      </c>
      <c r="F16" s="16" t="s">
        <v>28</v>
      </c>
      <c r="G16" s="16" t="s">
        <v>32</v>
      </c>
      <c r="H16" s="16" t="s">
        <v>31</v>
      </c>
      <c r="I16" s="16" t="s">
        <v>28</v>
      </c>
      <c r="J16" s="45" t="s">
        <v>32</v>
      </c>
    </row>
    <row r="17" spans="1:10" x14ac:dyDescent="0.15">
      <c r="A17" s="8" t="s">
        <v>35</v>
      </c>
      <c r="B17" s="20"/>
      <c r="C17" s="15"/>
      <c r="D17" s="15"/>
      <c r="E17" s="20"/>
      <c r="F17" s="15"/>
      <c r="G17" s="5"/>
      <c r="H17" s="15"/>
      <c r="I17" s="15"/>
      <c r="J17" s="15"/>
    </row>
    <row r="18" spans="1:10" x14ac:dyDescent="0.15">
      <c r="A18" s="5" t="s">
        <v>10</v>
      </c>
      <c r="B18" s="18">
        <v>82244</v>
      </c>
      <c r="C18" s="22">
        <v>39001</v>
      </c>
      <c r="D18" s="22">
        <v>43243</v>
      </c>
      <c r="E18" s="18">
        <v>36491</v>
      </c>
      <c r="F18" s="22">
        <v>17546</v>
      </c>
      <c r="G18" s="33">
        <v>18945</v>
      </c>
      <c r="H18" s="37">
        <f t="shared" ref="H18:J19" si="2">+E18*100/B18</f>
        <v>44.369194105345073</v>
      </c>
      <c r="I18" s="42">
        <f t="shared" si="2"/>
        <v>44.988590036152921</v>
      </c>
      <c r="J18" s="42">
        <f t="shared" si="2"/>
        <v>43.810558934394003</v>
      </c>
    </row>
    <row r="19" spans="1:10" x14ac:dyDescent="0.15">
      <c r="A19" s="5" t="s">
        <v>9</v>
      </c>
      <c r="B19" s="21">
        <v>82244</v>
      </c>
      <c r="C19" s="21">
        <v>39001</v>
      </c>
      <c r="D19" s="24">
        <v>43243</v>
      </c>
      <c r="E19" s="21">
        <v>36491</v>
      </c>
      <c r="F19" s="21">
        <v>17546</v>
      </c>
      <c r="G19" s="24">
        <v>18945</v>
      </c>
      <c r="H19" s="38">
        <f t="shared" si="2"/>
        <v>44.369194105345073</v>
      </c>
      <c r="I19" s="43">
        <f t="shared" si="2"/>
        <v>44.988590036152921</v>
      </c>
      <c r="J19" s="43">
        <f t="shared" si="2"/>
        <v>43.810558934394003</v>
      </c>
    </row>
    <row r="20" spans="1:10" x14ac:dyDescent="0.15">
      <c r="A20" s="8" t="s">
        <v>20</v>
      </c>
      <c r="B20" s="20"/>
      <c r="C20" s="15"/>
      <c r="D20" s="15"/>
      <c r="E20" s="20"/>
      <c r="F20" s="15"/>
      <c r="G20" s="5"/>
      <c r="H20" s="3"/>
      <c r="I20" s="42"/>
      <c r="J20" s="42"/>
    </row>
    <row r="21" spans="1:10" x14ac:dyDescent="0.15">
      <c r="A21" s="5" t="s">
        <v>10</v>
      </c>
      <c r="B21" s="18">
        <v>79519</v>
      </c>
      <c r="C21" s="22">
        <v>37866</v>
      </c>
      <c r="D21" s="22">
        <v>41653</v>
      </c>
      <c r="E21" s="18">
        <v>41915</v>
      </c>
      <c r="F21" s="22">
        <v>20325</v>
      </c>
      <c r="G21" s="33">
        <v>21590</v>
      </c>
      <c r="H21" s="39">
        <v>52.71</v>
      </c>
      <c r="I21" s="39">
        <v>53.68</v>
      </c>
      <c r="J21" s="39">
        <v>51.83</v>
      </c>
    </row>
    <row r="22" spans="1:10" x14ac:dyDescent="0.15">
      <c r="A22" s="7" t="s">
        <v>9</v>
      </c>
      <c r="B22" s="19">
        <v>79519</v>
      </c>
      <c r="C22" s="21">
        <v>37886</v>
      </c>
      <c r="D22" s="21">
        <v>41653</v>
      </c>
      <c r="E22" s="19">
        <v>41911</v>
      </c>
      <c r="F22" s="21">
        <v>20324</v>
      </c>
      <c r="G22" s="24">
        <v>21587</v>
      </c>
      <c r="H22" s="40">
        <v>52.71</v>
      </c>
      <c r="I22" s="40">
        <v>53.67</v>
      </c>
      <c r="J22" s="40">
        <v>51.83</v>
      </c>
    </row>
    <row r="23" spans="1:10" x14ac:dyDescent="0.15">
      <c r="A23" s="9"/>
      <c r="B23" s="22"/>
      <c r="C23" s="22"/>
      <c r="D23" s="22"/>
      <c r="E23" s="3"/>
      <c r="F23" s="3"/>
      <c r="G23" s="3"/>
      <c r="H23" s="3"/>
      <c r="I23" s="3"/>
      <c r="J23" s="3"/>
    </row>
    <row r="25" spans="1:10" s="3" customFormat="1" ht="12.75" customHeight="1" x14ac:dyDescent="0.15">
      <c r="A25" s="47" t="s">
        <v>11</v>
      </c>
      <c r="B25" s="47"/>
      <c r="C25" s="47"/>
    </row>
    <row r="26" spans="1:10" s="3" customFormat="1" ht="12.75" customHeight="1" x14ac:dyDescent="0.15">
      <c r="A26" s="51" t="s">
        <v>4</v>
      </c>
      <c r="B26" s="48" t="s">
        <v>5</v>
      </c>
      <c r="C26" s="48"/>
      <c r="D26" s="48"/>
      <c r="E26" s="48" t="s">
        <v>33</v>
      </c>
      <c r="F26" s="48"/>
      <c r="G26" s="48"/>
      <c r="H26" s="48" t="s">
        <v>14</v>
      </c>
      <c r="I26" s="48"/>
      <c r="J26" s="49"/>
    </row>
    <row r="27" spans="1:10" s="3" customFormat="1" ht="12.75" customHeight="1" x14ac:dyDescent="0.15">
      <c r="A27" s="51"/>
      <c r="B27" s="16" t="s">
        <v>31</v>
      </c>
      <c r="C27" s="16" t="s">
        <v>28</v>
      </c>
      <c r="D27" s="16" t="s">
        <v>32</v>
      </c>
      <c r="E27" s="16" t="s">
        <v>31</v>
      </c>
      <c r="F27" s="16" t="s">
        <v>28</v>
      </c>
      <c r="G27" s="16" t="s">
        <v>32</v>
      </c>
      <c r="H27" s="16" t="s">
        <v>31</v>
      </c>
      <c r="I27" s="16" t="s">
        <v>28</v>
      </c>
      <c r="J27" s="45" t="s">
        <v>32</v>
      </c>
    </row>
    <row r="28" spans="1:10" s="3" customFormat="1" ht="12.75" customHeight="1" x14ac:dyDescent="0.15">
      <c r="A28" s="6" t="s">
        <v>12</v>
      </c>
      <c r="B28" s="18">
        <v>82875</v>
      </c>
      <c r="C28" s="22">
        <v>38797</v>
      </c>
      <c r="D28" s="22">
        <v>44078</v>
      </c>
      <c r="E28" s="27">
        <v>34671</v>
      </c>
      <c r="F28" s="31">
        <v>16534</v>
      </c>
      <c r="G28" s="34">
        <v>18137</v>
      </c>
      <c r="H28" s="41">
        <f t="shared" ref="H28:J30" si="3">+E28*100/B28</f>
        <v>41.835294117647059</v>
      </c>
      <c r="I28" s="42">
        <f t="shared" si="3"/>
        <v>42.616697167306754</v>
      </c>
      <c r="J28" s="42">
        <f t="shared" si="3"/>
        <v>41.147511230092107</v>
      </c>
    </row>
    <row r="29" spans="1:10" s="3" customFormat="1" ht="12.75" customHeight="1" x14ac:dyDescent="0.15">
      <c r="A29" s="6" t="s">
        <v>15</v>
      </c>
      <c r="B29" s="18">
        <v>82811</v>
      </c>
      <c r="C29" s="22">
        <v>39036</v>
      </c>
      <c r="D29" s="22">
        <v>43775</v>
      </c>
      <c r="E29" s="27">
        <v>36493</v>
      </c>
      <c r="F29" s="31">
        <v>17577</v>
      </c>
      <c r="G29" s="34">
        <v>18916</v>
      </c>
      <c r="H29" s="37">
        <f t="shared" si="3"/>
        <v>44.067817077441404</v>
      </c>
      <c r="I29" s="42">
        <f t="shared" si="3"/>
        <v>45.027666769136182</v>
      </c>
      <c r="J29" s="42">
        <f t="shared" si="3"/>
        <v>43.211878926327813</v>
      </c>
    </row>
    <row r="30" spans="1:10" s="3" customFormat="1" ht="12.75" customHeight="1" x14ac:dyDescent="0.15">
      <c r="A30" s="10" t="s">
        <v>16</v>
      </c>
      <c r="B30" s="19">
        <v>80141</v>
      </c>
      <c r="C30" s="21">
        <v>38006</v>
      </c>
      <c r="D30" s="21">
        <v>42135</v>
      </c>
      <c r="E30" s="28">
        <v>31199</v>
      </c>
      <c r="F30" s="32">
        <v>14802</v>
      </c>
      <c r="G30" s="35">
        <v>16397</v>
      </c>
      <c r="H30" s="38">
        <f t="shared" si="3"/>
        <v>38.930135635941653</v>
      </c>
      <c r="I30" s="43">
        <f t="shared" si="3"/>
        <v>38.94648213439983</v>
      </c>
      <c r="J30" s="43">
        <f t="shared" si="3"/>
        <v>38.915391005102649</v>
      </c>
    </row>
    <row r="31" spans="1:10" s="3" customFormat="1" ht="12.75" customHeight="1" x14ac:dyDescent="0.15">
      <c r="B31" s="22"/>
      <c r="C31" s="22"/>
      <c r="D31" s="22"/>
      <c r="E31" s="29"/>
      <c r="F31" s="29"/>
      <c r="G31" s="29"/>
    </row>
    <row r="32" spans="1:10" s="3" customFormat="1" ht="12.75" customHeight="1" x14ac:dyDescent="0.15"/>
    <row r="33" spans="1:10" s="3" customFormat="1" ht="12.75" customHeight="1" x14ac:dyDescent="0.15">
      <c r="A33" s="47" t="s">
        <v>17</v>
      </c>
      <c r="B33" s="47"/>
      <c r="C33" s="47"/>
    </row>
    <row r="34" spans="1:10" s="3" customFormat="1" ht="12.75" customHeight="1" x14ac:dyDescent="0.15">
      <c r="A34" s="51" t="s">
        <v>4</v>
      </c>
      <c r="B34" s="48" t="s">
        <v>5</v>
      </c>
      <c r="C34" s="48"/>
      <c r="D34" s="48"/>
      <c r="E34" s="48" t="s">
        <v>33</v>
      </c>
      <c r="F34" s="48"/>
      <c r="G34" s="48"/>
      <c r="H34" s="48" t="s">
        <v>14</v>
      </c>
      <c r="I34" s="48"/>
      <c r="J34" s="49"/>
    </row>
    <row r="35" spans="1:10" s="3" customFormat="1" ht="12.75" customHeight="1" x14ac:dyDescent="0.15">
      <c r="A35" s="51"/>
      <c r="B35" s="16" t="s">
        <v>31</v>
      </c>
      <c r="C35" s="16" t="s">
        <v>28</v>
      </c>
      <c r="D35" s="16" t="s">
        <v>32</v>
      </c>
      <c r="E35" s="16" t="s">
        <v>31</v>
      </c>
      <c r="F35" s="16" t="s">
        <v>28</v>
      </c>
      <c r="G35" s="16" t="s">
        <v>32</v>
      </c>
      <c r="H35" s="16" t="s">
        <v>31</v>
      </c>
      <c r="I35" s="16" t="s">
        <v>28</v>
      </c>
      <c r="J35" s="45" t="s">
        <v>32</v>
      </c>
    </row>
    <row r="36" spans="1:10" s="3" customFormat="1" ht="12.75" customHeight="1" x14ac:dyDescent="0.15">
      <c r="A36" s="4" t="s">
        <v>18</v>
      </c>
      <c r="B36" s="23">
        <v>84680</v>
      </c>
      <c r="C36" s="23">
        <v>39860</v>
      </c>
      <c r="D36" s="23">
        <v>44820</v>
      </c>
      <c r="E36" s="30">
        <f>SUM(F36:G36)</f>
        <v>28044</v>
      </c>
      <c r="F36" s="23">
        <v>13026</v>
      </c>
      <c r="G36" s="36">
        <v>15018</v>
      </c>
      <c r="H36" s="41">
        <f t="shared" ref="H36:J37" si="4">+E36*100/B36</f>
        <v>33.117619272555501</v>
      </c>
      <c r="I36" s="44">
        <f t="shared" si="4"/>
        <v>32.679377822378321</v>
      </c>
      <c r="J36" s="44">
        <f t="shared" si="4"/>
        <v>33.507362784471219</v>
      </c>
    </row>
    <row r="37" spans="1:10" s="3" customFormat="1" ht="12.75" customHeight="1" x14ac:dyDescent="0.15">
      <c r="A37" s="6" t="s">
        <v>13</v>
      </c>
      <c r="B37" s="22">
        <v>82723</v>
      </c>
      <c r="C37" s="22">
        <v>39192</v>
      </c>
      <c r="D37" s="22">
        <v>43531</v>
      </c>
      <c r="E37" s="18">
        <v>28460</v>
      </c>
      <c r="F37" s="22">
        <v>13181</v>
      </c>
      <c r="G37" s="33">
        <v>15279</v>
      </c>
      <c r="H37" s="37">
        <f t="shared" si="4"/>
        <v>34.403974710781767</v>
      </c>
      <c r="I37" s="42">
        <f t="shared" si="4"/>
        <v>33.631863645641971</v>
      </c>
      <c r="J37" s="42">
        <f t="shared" si="4"/>
        <v>35.0991247616641</v>
      </c>
    </row>
    <row r="38" spans="1:10" s="3" customFormat="1" ht="12.75" customHeight="1" x14ac:dyDescent="0.15">
      <c r="A38" s="10" t="s">
        <v>3</v>
      </c>
      <c r="B38" s="21">
        <v>79349</v>
      </c>
      <c r="C38" s="21">
        <v>37681</v>
      </c>
      <c r="D38" s="21">
        <v>41668</v>
      </c>
      <c r="E38" s="19">
        <v>39445</v>
      </c>
      <c r="F38" s="21">
        <v>18834</v>
      </c>
      <c r="G38" s="24">
        <v>20611</v>
      </c>
      <c r="H38" s="38">
        <v>49.71</v>
      </c>
      <c r="I38" s="43">
        <v>49.98</v>
      </c>
      <c r="J38" s="43">
        <v>49.46</v>
      </c>
    </row>
    <row r="39" spans="1:10" s="3" customFormat="1" ht="12.75" customHeight="1" x14ac:dyDescent="0.15">
      <c r="B39" s="22"/>
      <c r="C39" s="22"/>
      <c r="D39" s="22"/>
      <c r="E39" s="22"/>
      <c r="F39" s="22"/>
      <c r="G39" s="22"/>
      <c r="H39" s="42"/>
      <c r="I39" s="42"/>
      <c r="J39" s="42"/>
    </row>
    <row r="40" spans="1:10" s="3" customFormat="1" ht="12.75" customHeight="1" x14ac:dyDescent="0.15"/>
    <row r="41" spans="1:10" s="3" customFormat="1" ht="12.75" customHeight="1" x14ac:dyDescent="0.15">
      <c r="A41" s="47" t="s">
        <v>0</v>
      </c>
      <c r="B41" s="47"/>
      <c r="C41" s="47"/>
    </row>
    <row r="42" spans="1:10" s="3" customFormat="1" ht="12.75" customHeight="1" x14ac:dyDescent="0.15">
      <c r="A42" s="51" t="s">
        <v>4</v>
      </c>
      <c r="B42" s="48" t="s">
        <v>5</v>
      </c>
      <c r="C42" s="48"/>
      <c r="D42" s="48"/>
      <c r="E42" s="48" t="s">
        <v>33</v>
      </c>
      <c r="F42" s="48"/>
      <c r="G42" s="48"/>
      <c r="H42" s="48" t="s">
        <v>14</v>
      </c>
      <c r="I42" s="48"/>
      <c r="J42" s="49"/>
    </row>
    <row r="43" spans="1:10" s="3" customFormat="1" ht="12.75" customHeight="1" x14ac:dyDescent="0.15">
      <c r="A43" s="51"/>
      <c r="B43" s="16" t="s">
        <v>31</v>
      </c>
      <c r="C43" s="16" t="s">
        <v>28</v>
      </c>
      <c r="D43" s="16" t="s">
        <v>32</v>
      </c>
      <c r="E43" s="16" t="s">
        <v>31</v>
      </c>
      <c r="F43" s="16" t="s">
        <v>28</v>
      </c>
      <c r="G43" s="16" t="s">
        <v>32</v>
      </c>
      <c r="H43" s="16" t="s">
        <v>31</v>
      </c>
      <c r="I43" s="16" t="s">
        <v>28</v>
      </c>
      <c r="J43" s="45" t="s">
        <v>32</v>
      </c>
    </row>
    <row r="44" spans="1:10" s="3" customFormat="1" ht="12.75" customHeight="1" x14ac:dyDescent="0.15">
      <c r="A44" s="11" t="s">
        <v>19</v>
      </c>
      <c r="B44" s="22">
        <v>84269</v>
      </c>
      <c r="C44" s="22">
        <v>39563</v>
      </c>
      <c r="D44" s="22">
        <v>44706</v>
      </c>
      <c r="E44" s="18">
        <v>47854</v>
      </c>
      <c r="F44" s="22">
        <v>22516</v>
      </c>
      <c r="G44" s="33">
        <v>25338</v>
      </c>
      <c r="H44" s="41">
        <f t="shared" ref="H44:J46" si="5">+E44*100/B44</f>
        <v>56.787193392588023</v>
      </c>
      <c r="I44" s="42">
        <f t="shared" si="5"/>
        <v>56.911760988802669</v>
      </c>
      <c r="J44" s="42">
        <f t="shared" si="5"/>
        <v>56.676956113273384</v>
      </c>
    </row>
    <row r="45" spans="1:10" s="3" customFormat="1" ht="12.75" customHeight="1" x14ac:dyDescent="0.15">
      <c r="A45" s="11" t="s">
        <v>21</v>
      </c>
      <c r="B45" s="22">
        <v>84086</v>
      </c>
      <c r="C45" s="22">
        <v>39613</v>
      </c>
      <c r="D45" s="22">
        <v>44473</v>
      </c>
      <c r="E45" s="18">
        <v>46929</v>
      </c>
      <c r="F45" s="22">
        <v>22158</v>
      </c>
      <c r="G45" s="33">
        <v>24771</v>
      </c>
      <c r="H45" s="37">
        <f t="shared" si="5"/>
        <v>55.810717598648999</v>
      </c>
      <c r="I45" s="42">
        <f t="shared" si="5"/>
        <v>55.936182566329236</v>
      </c>
      <c r="J45" s="42">
        <f t="shared" si="5"/>
        <v>55.698963416005213</v>
      </c>
    </row>
    <row r="46" spans="1:10" s="3" customFormat="1" ht="12.75" customHeight="1" x14ac:dyDescent="0.15">
      <c r="A46" s="12" t="s">
        <v>22</v>
      </c>
      <c r="B46" s="21">
        <v>81926</v>
      </c>
      <c r="C46" s="21">
        <v>38830</v>
      </c>
      <c r="D46" s="21">
        <v>43096</v>
      </c>
      <c r="E46" s="19">
        <v>38962</v>
      </c>
      <c r="F46" s="21">
        <v>18527</v>
      </c>
      <c r="G46" s="24">
        <v>20435</v>
      </c>
      <c r="H46" s="38">
        <f t="shared" si="5"/>
        <v>47.557551937113978</v>
      </c>
      <c r="I46" s="43">
        <f t="shared" si="5"/>
        <v>47.713108421323717</v>
      </c>
      <c r="J46" s="43">
        <f t="shared" si="5"/>
        <v>47.41739372563579</v>
      </c>
    </row>
    <row r="47" spans="1:10" s="3" customFormat="1" ht="12.75" customHeight="1" x14ac:dyDescent="0.15">
      <c r="A47" s="13"/>
      <c r="B47" s="22"/>
      <c r="C47" s="22"/>
      <c r="D47" s="22"/>
      <c r="E47" s="22"/>
      <c r="F47" s="22"/>
      <c r="G47" s="22"/>
      <c r="H47" s="42"/>
      <c r="I47" s="42"/>
      <c r="J47" s="42"/>
    </row>
    <row r="48" spans="1:10" s="3" customFormat="1" ht="12.75" customHeight="1" x14ac:dyDescent="0.15"/>
    <row r="49" spans="1:10" s="3" customFormat="1" ht="12.75" customHeight="1" x14ac:dyDescent="0.15">
      <c r="A49" s="47" t="s">
        <v>23</v>
      </c>
      <c r="B49" s="47"/>
      <c r="C49" s="47"/>
    </row>
    <row r="50" spans="1:10" s="3" customFormat="1" ht="12.75" customHeight="1" x14ac:dyDescent="0.15">
      <c r="A50" s="51" t="s">
        <v>4</v>
      </c>
      <c r="B50" s="48" t="s">
        <v>5</v>
      </c>
      <c r="C50" s="48"/>
      <c r="D50" s="48"/>
      <c r="E50" s="48" t="s">
        <v>33</v>
      </c>
      <c r="F50" s="48"/>
      <c r="G50" s="48"/>
      <c r="H50" s="48" t="s">
        <v>14</v>
      </c>
      <c r="I50" s="48"/>
      <c r="J50" s="49"/>
    </row>
    <row r="51" spans="1:10" s="3" customFormat="1" ht="12.75" customHeight="1" x14ac:dyDescent="0.15">
      <c r="A51" s="51"/>
      <c r="B51" s="16" t="s">
        <v>31</v>
      </c>
      <c r="C51" s="16" t="s">
        <v>28</v>
      </c>
      <c r="D51" s="16" t="s">
        <v>32</v>
      </c>
      <c r="E51" s="16" t="s">
        <v>31</v>
      </c>
      <c r="F51" s="16" t="s">
        <v>28</v>
      </c>
      <c r="G51" s="16" t="s">
        <v>32</v>
      </c>
      <c r="H51" s="16" t="s">
        <v>31</v>
      </c>
      <c r="I51" s="16" t="s">
        <v>28</v>
      </c>
      <c r="J51" s="45" t="s">
        <v>32</v>
      </c>
    </row>
    <row r="52" spans="1:10" s="3" customFormat="1" ht="12.75" customHeight="1" x14ac:dyDescent="0.15">
      <c r="A52" s="6" t="s">
        <v>24</v>
      </c>
      <c r="B52" s="22">
        <f>SUM(C52:D52)</f>
        <v>84708</v>
      </c>
      <c r="C52" s="22">
        <v>39691</v>
      </c>
      <c r="D52" s="22">
        <v>45017</v>
      </c>
      <c r="E52" s="18">
        <f>SUM(F52:G52)</f>
        <v>53305</v>
      </c>
      <c r="F52" s="22">
        <v>24878</v>
      </c>
      <c r="G52" s="33">
        <v>28427</v>
      </c>
      <c r="H52" s="37">
        <f t="shared" ref="H52:J55" si="6">+E52*100/B52</f>
        <v>62.927940690371628</v>
      </c>
      <c r="I52" s="42">
        <f t="shared" si="6"/>
        <v>62.679196795243257</v>
      </c>
      <c r="J52" s="42">
        <f t="shared" si="6"/>
        <v>63.147255481262633</v>
      </c>
    </row>
    <row r="53" spans="1:10" s="3" customFormat="1" ht="12.75" customHeight="1" x14ac:dyDescent="0.15">
      <c r="A53" s="6" t="s">
        <v>25</v>
      </c>
      <c r="B53" s="22">
        <v>82885</v>
      </c>
      <c r="C53" s="22">
        <v>38820</v>
      </c>
      <c r="D53" s="22">
        <v>44065</v>
      </c>
      <c r="E53" s="18">
        <v>48653</v>
      </c>
      <c r="F53" s="22">
        <v>22795</v>
      </c>
      <c r="G53" s="33">
        <v>25858</v>
      </c>
      <c r="H53" s="37">
        <f t="shared" si="6"/>
        <v>58.699402786994028</v>
      </c>
      <c r="I53" s="42">
        <f t="shared" si="6"/>
        <v>58.719732096857292</v>
      </c>
      <c r="J53" s="42">
        <f t="shared" si="6"/>
        <v>58.68149324861001</v>
      </c>
    </row>
    <row r="54" spans="1:10" s="3" customFormat="1" ht="12.75" customHeight="1" x14ac:dyDescent="0.15">
      <c r="A54" s="6" t="s">
        <v>26</v>
      </c>
      <c r="B54" s="22">
        <v>82745</v>
      </c>
      <c r="C54" s="22">
        <v>38997</v>
      </c>
      <c r="D54" s="22">
        <v>43748</v>
      </c>
      <c r="E54" s="18">
        <v>44442</v>
      </c>
      <c r="F54" s="22">
        <v>20875</v>
      </c>
      <c r="G54" s="33">
        <v>23567</v>
      </c>
      <c r="H54" s="37">
        <f t="shared" si="6"/>
        <v>53.709589703305333</v>
      </c>
      <c r="I54" s="42">
        <f t="shared" si="6"/>
        <v>53.529758699387131</v>
      </c>
      <c r="J54" s="42">
        <f t="shared" si="6"/>
        <v>53.869891195026057</v>
      </c>
    </row>
    <row r="55" spans="1:10" s="3" customFormat="1" ht="12.75" customHeight="1" x14ac:dyDescent="0.15">
      <c r="A55" s="10" t="s">
        <v>27</v>
      </c>
      <c r="B55" s="21">
        <v>80069</v>
      </c>
      <c r="C55" s="21">
        <v>37967</v>
      </c>
      <c r="D55" s="21">
        <v>42102</v>
      </c>
      <c r="E55" s="19">
        <v>40364</v>
      </c>
      <c r="F55" s="21">
        <v>18977</v>
      </c>
      <c r="G55" s="24">
        <v>21387</v>
      </c>
      <c r="H55" s="38">
        <f t="shared" si="6"/>
        <v>50.411520063944849</v>
      </c>
      <c r="I55" s="43">
        <f t="shared" si="6"/>
        <v>49.982879869360232</v>
      </c>
      <c r="J55" s="43">
        <f t="shared" si="6"/>
        <v>50.798061849793356</v>
      </c>
    </row>
    <row r="56" spans="1:10" s="3" customFormat="1" ht="12.75" customHeight="1" x14ac:dyDescent="0.15">
      <c r="A56" s="14"/>
      <c r="B56" s="14"/>
      <c r="C56" s="14"/>
      <c r="D56" s="14"/>
      <c r="E56" s="14"/>
      <c r="F56" s="22"/>
      <c r="G56" s="22"/>
      <c r="H56" s="42"/>
      <c r="I56" s="42"/>
      <c r="J56" s="42"/>
    </row>
    <row r="57" spans="1:10" s="3" customFormat="1" ht="12" x14ac:dyDescent="0.15"/>
    <row r="58" spans="1:10" s="3" customFormat="1" ht="12.75" customHeight="1" x14ac:dyDescent="0.15">
      <c r="A58" s="47" t="s">
        <v>29</v>
      </c>
      <c r="B58" s="47"/>
      <c r="C58" s="47"/>
    </row>
    <row r="59" spans="1:10" s="3" customFormat="1" ht="12.75" customHeight="1" x14ac:dyDescent="0.15">
      <c r="A59" s="51" t="s">
        <v>4</v>
      </c>
      <c r="B59" s="48" t="s">
        <v>5</v>
      </c>
      <c r="C59" s="48"/>
      <c r="D59" s="48"/>
      <c r="E59" s="48" t="s">
        <v>33</v>
      </c>
      <c r="F59" s="48"/>
      <c r="G59" s="48"/>
      <c r="H59" s="48" t="s">
        <v>14</v>
      </c>
      <c r="I59" s="48"/>
      <c r="J59" s="49"/>
    </row>
    <row r="60" spans="1:10" s="3" customFormat="1" ht="12.75" customHeight="1" x14ac:dyDescent="0.15">
      <c r="A60" s="51"/>
      <c r="B60" s="16" t="s">
        <v>31</v>
      </c>
      <c r="C60" s="16" t="s">
        <v>28</v>
      </c>
      <c r="D60" s="16" t="s">
        <v>32</v>
      </c>
      <c r="E60" s="16" t="s">
        <v>31</v>
      </c>
      <c r="F60" s="16" t="s">
        <v>28</v>
      </c>
      <c r="G60" s="16" t="s">
        <v>32</v>
      </c>
      <c r="H60" s="16" t="s">
        <v>31</v>
      </c>
      <c r="I60" s="16" t="s">
        <v>28</v>
      </c>
      <c r="J60" s="45" t="s">
        <v>32</v>
      </c>
    </row>
    <row r="61" spans="1:10" s="3" customFormat="1" ht="12.75" customHeight="1" x14ac:dyDescent="0.15">
      <c r="A61" s="12" t="s">
        <v>30</v>
      </c>
      <c r="B61" s="21">
        <v>86526</v>
      </c>
      <c r="C61" s="21">
        <v>40553</v>
      </c>
      <c r="D61" s="21">
        <v>45973</v>
      </c>
      <c r="E61" s="19">
        <v>39713</v>
      </c>
      <c r="F61" s="21">
        <v>18916</v>
      </c>
      <c r="G61" s="24">
        <v>20797</v>
      </c>
      <c r="H61" s="38">
        <f>+E61*100/B61</f>
        <v>45.897186972701846</v>
      </c>
      <c r="I61" s="43">
        <f>+F61*100/C61</f>
        <v>46.645131063053292</v>
      </c>
      <c r="J61" s="43">
        <f>+G61*100/D61</f>
        <v>45.237421965066453</v>
      </c>
    </row>
    <row r="62" spans="1:10" s="3" customFormat="1" ht="12.75" customHeight="1" x14ac:dyDescent="0.15">
      <c r="H62" s="50" t="s">
        <v>34</v>
      </c>
      <c r="I62" s="50"/>
      <c r="J62" s="50"/>
    </row>
    <row r="64" spans="1:10" x14ac:dyDescent="0.15">
      <c r="A64" s="3"/>
      <c r="B64" s="22"/>
      <c r="C64" s="22"/>
      <c r="D64" s="22"/>
      <c r="E64" s="3"/>
      <c r="F64" s="3"/>
      <c r="G64" s="3"/>
      <c r="H64" s="3"/>
      <c r="I64" s="3"/>
      <c r="J64" s="3"/>
    </row>
    <row r="65" spans="1:10" x14ac:dyDescent="0.15">
      <c r="A65" s="15"/>
      <c r="B65" s="22"/>
      <c r="C65" s="22"/>
      <c r="D65" s="22"/>
      <c r="E65" s="22"/>
      <c r="F65" s="22"/>
      <c r="G65" s="22"/>
      <c r="H65" s="42"/>
      <c r="I65" s="42"/>
      <c r="J65" s="42"/>
    </row>
    <row r="66" spans="1:10" x14ac:dyDescent="0.15">
      <c r="A66" s="15"/>
      <c r="B66" s="22"/>
      <c r="C66" s="22"/>
      <c r="D66" s="22"/>
      <c r="E66" s="22"/>
      <c r="F66" s="22"/>
      <c r="G66" s="22"/>
      <c r="H66" s="42"/>
      <c r="I66" s="42"/>
      <c r="J66" s="42"/>
    </row>
  </sheetData>
  <mergeCells count="37">
    <mergeCell ref="H62:J62"/>
    <mergeCell ref="A4:A5"/>
    <mergeCell ref="A15:A16"/>
    <mergeCell ref="A26:A27"/>
    <mergeCell ref="A34:A35"/>
    <mergeCell ref="A42:A43"/>
    <mergeCell ref="A50:A51"/>
    <mergeCell ref="A59:A60"/>
    <mergeCell ref="B50:D50"/>
    <mergeCell ref="E50:G50"/>
    <mergeCell ref="H50:J50"/>
    <mergeCell ref="A58:C58"/>
    <mergeCell ref="B59:D59"/>
    <mergeCell ref="E59:G59"/>
    <mergeCell ref="H59:J59"/>
    <mergeCell ref="A41:C41"/>
    <mergeCell ref="B42:D42"/>
    <mergeCell ref="E42:G42"/>
    <mergeCell ref="H42:J42"/>
    <mergeCell ref="A49:C49"/>
    <mergeCell ref="B26:D26"/>
    <mergeCell ref="E26:G26"/>
    <mergeCell ref="H26:J26"/>
    <mergeCell ref="A33:C33"/>
    <mergeCell ref="B34:D34"/>
    <mergeCell ref="E34:G34"/>
    <mergeCell ref="H34:J34"/>
    <mergeCell ref="A14:C14"/>
    <mergeCell ref="B15:D15"/>
    <mergeCell ref="E15:G15"/>
    <mergeCell ref="H15:J15"/>
    <mergeCell ref="A25:C25"/>
    <mergeCell ref="A1:J1"/>
    <mergeCell ref="A3:C3"/>
    <mergeCell ref="B4:D4"/>
    <mergeCell ref="E4:G4"/>
    <mergeCell ref="H4:J4"/>
  </mergeCells>
  <phoneticPr fontId="2"/>
  <pageMargins left="0.6692913385826772" right="0.19685039370078741" top="0.98425196850393704" bottom="0.98425196850393704" header="0.51181102362204722" footer="0.51181102362204722"/>
  <pageSetup paperSize="9" scale="95" fitToWidth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155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2026-03-05T06:22:03Z</cp:lastPrinted>
  <dcterms:created xsi:type="dcterms:W3CDTF">2026-02-20T05:52:41Z</dcterms:created>
  <dcterms:modified xsi:type="dcterms:W3CDTF">2026-03-05T06:53:44Z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3.1.8.0</vt:lpwstr>
    </vt:vector>
  </property>
  <property fmtid="{DCFEDD21-7773-49B2-8022-6FC58DB5260B}" pid="3" name="LastSavedVersion">
    <vt:lpwstr>3.1.8.0</vt:lpwstr>
  </property>
  <property fmtid="{DCFEDD21-7773-49B2-8022-6FC58DB5260B}" pid="4" name="LastSavedDate">
    <vt:filetime>2026-03-02T06:08:34Z</vt:filetime>
  </property>
</Properties>
</file>