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70" yWindow="1170" windowWidth="25050" windowHeight="7920"/>
  </bookViews>
  <sheets>
    <sheet name="161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<sst xmlns:r="http://schemas.openxmlformats.org/officeDocument/2006/relationships" xmlns="http://schemas.openxmlformats.org/spreadsheetml/2006/main" count="63" uniqueCount="63">
  <si>
    <t>諸収入</t>
    <rPh sb="0" eb="1">
      <t>ショ</t>
    </rPh>
    <rPh sb="1" eb="3">
      <t>シュウニュウ</t>
    </rPh>
    <phoneticPr fontId="2"/>
  </si>
  <si>
    <t>161　普通会計決算状況</t>
    <rPh sb="4" eb="6">
      <t>フツウ</t>
    </rPh>
    <rPh sb="6" eb="8">
      <t>カイケイ</t>
    </rPh>
    <rPh sb="8" eb="10">
      <t>ケッサン</t>
    </rPh>
    <rPh sb="10" eb="12">
      <t>ジョウキョウ</t>
    </rPh>
    <phoneticPr fontId="2"/>
  </si>
  <si>
    <t>合　　　　　計</t>
    <rPh sb="0" eb="1">
      <t>ゴウ</t>
    </rPh>
    <rPh sb="6" eb="7">
      <t>ケイ</t>
    </rPh>
    <phoneticPr fontId="2"/>
  </si>
  <si>
    <t>財産収入</t>
    <rPh sb="0" eb="2">
      <t>ザイサン</t>
    </rPh>
    <rPh sb="2" eb="4">
      <t>シュウニュウ</t>
    </rPh>
    <phoneticPr fontId="2"/>
  </si>
  <si>
    <t>歳入</t>
    <rPh sb="0" eb="2">
      <t>サイニュウ</t>
    </rPh>
    <phoneticPr fontId="2"/>
  </si>
  <si>
    <t>繰出金</t>
    <rPh sb="0" eb="2">
      <t>クリダ</t>
    </rPh>
    <rPh sb="2" eb="3">
      <t>キン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</si>
  <si>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</si>
  <si>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区分</t>
    <rPh sb="0" eb="2">
      <t>クブン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</si>
  <si>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</si>
  <si>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歳出</t>
    <rPh sb="0" eb="2">
      <t>サイシュツ</t>
    </rPh>
    <phoneticPr fontId="2"/>
  </si>
  <si>
    <t>地方税</t>
    <rPh sb="0" eb="3">
      <t>チホウゼイ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</si>
  <si>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</si>
  <si>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繰入金</t>
    <rPh sb="0" eb="1">
      <t>クリ</t>
    </rPh>
    <rPh sb="1" eb="2">
      <t>イ</t>
    </rPh>
    <rPh sb="2" eb="3">
      <t>キン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</si>
  <si>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</si>
  <si>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</si>
  <si>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</si>
  <si>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</si>
  <si>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</si>
  <si>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補　　　　　助</t>
    <rPh sb="0" eb="1">
      <t>ホ</t>
    </rPh>
    <rPh sb="6" eb="7">
      <t>スケ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</si>
  <si>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</si>
  <si>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構成比</t>
    <rPh sb="0" eb="3">
      <t>コウセイヒ</t>
    </rPh>
    <phoneticPr fontId="2"/>
  </si>
  <si>
    <t>地方交付税</t>
    <rPh sb="0" eb="2">
      <t>チホウ</t>
    </rPh>
    <rPh sb="2" eb="5">
      <t>コウフゼイ</t>
    </rPh>
    <phoneticPr fontId="2"/>
  </si>
  <si>
    <t>普　　　　　通</t>
    <rPh sb="0" eb="1">
      <t>アマネ</t>
    </rPh>
    <rPh sb="6" eb="7">
      <t>ツウ</t>
    </rPh>
    <phoneticPr fontId="2"/>
  </si>
  <si>
    <t>投資・出資・貸付金</t>
    <rPh sb="0" eb="2">
      <t>トウシ</t>
    </rPh>
    <rPh sb="3" eb="5">
      <t>シュッシ</t>
    </rPh>
    <rPh sb="6" eb="8">
      <t>カシツケ</t>
    </rPh>
    <rPh sb="8" eb="9">
      <t>キン</t>
    </rPh>
    <phoneticPr fontId="2"/>
  </si>
  <si>
    <t>特　　　　　別</t>
    <rPh sb="0" eb="1">
      <t>トク</t>
    </rPh>
    <rPh sb="6" eb="7">
      <t>ベツ</t>
    </rPh>
    <phoneticPr fontId="2"/>
  </si>
  <si>
    <t>積立金</t>
    <rPh sb="0" eb="2">
      <t>ツミタテ</t>
    </rPh>
    <rPh sb="2" eb="3">
      <t>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</si>
  <si>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</si>
  <si>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分担金・負担金</t>
    <rPh sb="0" eb="3">
      <t>ブンタンキン</t>
    </rPh>
    <rPh sb="4" eb="7">
      <t>フタンキン</t>
    </rPh>
    <phoneticPr fontId="2"/>
  </si>
  <si>
    <t>23年度</t>
    <rPh sb="2" eb="4">
      <t>ネンド</t>
    </rPh>
    <phoneticPr fontId="2"/>
  </si>
  <si>
    <t>使用料</t>
    <rPh sb="0" eb="3">
      <t>シヨウリョウ</t>
    </rPh>
    <phoneticPr fontId="2"/>
  </si>
  <si>
    <t>%</t>
    <phoneticPr fontId="2"/>
  </si>
  <si>
    <t>手数料</t>
    <rPh sb="0" eb="3">
      <t>テスウリョウ</t>
    </rPh>
    <phoneticPr fontId="2"/>
  </si>
  <si>
    <t>国庫支出金</t>
    <rPh sb="0" eb="2">
      <t>コッコ</t>
    </rPh>
    <rPh sb="2" eb="4">
      <t>シシュツ</t>
    </rPh>
    <rPh sb="4" eb="5">
      <t>キン</t>
    </rPh>
    <phoneticPr fontId="2"/>
  </si>
  <si>
    <t>国有提供施設等所在市町村助成交付金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</si>
  <si>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</si>
  <si>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資料　市財政課</t>
    <rPh sb="0" eb="2">
      <t>シリョウ</t>
    </rPh>
    <rPh sb="3" eb="4">
      <t>シ</t>
    </rPh>
    <rPh sb="4" eb="6">
      <t>ザイセイ</t>
    </rPh>
    <rPh sb="6" eb="7">
      <t>カ</t>
    </rPh>
    <phoneticPr fontId="2"/>
  </si>
  <si>
    <t>寄附金</t>
    <rPh sb="0" eb="3">
      <t>キフキン</t>
    </rPh>
    <phoneticPr fontId="2"/>
  </si>
  <si>
    <t>地方債</t>
    <rPh sb="0" eb="2">
      <t>チホウ</t>
    </rPh>
    <rPh sb="2" eb="3">
      <t>サイ</t>
    </rPh>
    <phoneticPr fontId="2"/>
  </si>
  <si>
    <t>繰越金</t>
    <rPh sb="0" eb="2">
      <t>クリコシ</t>
    </rPh>
    <rPh sb="2" eb="3">
      <t>キン</t>
    </rPh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</si>
  <si>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</si>
  <si>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</si>
  <si>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2"/>
  </si>
  <si>
    <t>公債費</t>
    <rPh sb="0" eb="2">
      <t>コウサイ</t>
    </rPh>
    <rPh sb="2" eb="3">
      <t>ヒ</t>
    </rPh>
    <phoneticPr fontId="2"/>
  </si>
  <si>
    <t>物件費</t>
    <rPh sb="0" eb="3">
      <t>ブッケンヒ</t>
    </rPh>
    <phoneticPr fontId="2"/>
  </si>
  <si>
    <t>-</t>
  </si>
  <si>
    <t>維持補修費</t>
    <rPh sb="0" eb="2">
      <t>イジ</t>
    </rPh>
    <rPh sb="2" eb="4">
      <t>ホシュウ</t>
    </rPh>
    <rPh sb="4" eb="5">
      <t>ヒ</t>
    </rPh>
    <phoneticPr fontId="2"/>
  </si>
  <si>
    <t>投資的経費</t>
    <rPh sb="0" eb="2">
      <t>トウシ</t>
    </rPh>
    <rPh sb="2" eb="3">
      <t>テキ</t>
    </rPh>
    <rPh sb="3" eb="5">
      <t>ケイヒ</t>
    </rPh>
    <phoneticPr fontId="2"/>
  </si>
  <si>
    <t>26年度</t>
    <rPh sb="2" eb="4">
      <t>ネンド</t>
    </rPh>
    <phoneticPr fontId="2"/>
  </si>
  <si>
    <t>　　普通建設事業費</t>
    <rPh sb="2" eb="4">
      <t>フツウ</t>
    </rPh>
    <rPh sb="4" eb="6">
      <t>ケンセツ</t>
    </rPh>
    <rPh sb="6" eb="8">
      <t>ジギョウ</t>
    </rPh>
    <rPh sb="8" eb="9">
      <t>ヒ</t>
    </rPh>
    <phoneticPr fontId="2"/>
  </si>
  <si>
    <t>出資・貸付金</t>
    <rPh sb="0" eb="2">
      <t>シュッシ</t>
    </rPh>
    <rPh sb="3" eb="5">
      <t>カシツケ</t>
    </rPh>
    <rPh sb="5" eb="6">
      <t>キン</t>
    </rPh>
    <phoneticPr fontId="2"/>
  </si>
  <si>
    <t>単　　　　　独</t>
    <rPh sb="0" eb="1">
      <t>タン</t>
    </rPh>
    <rPh sb="6" eb="7">
      <t>ドク</t>
    </rPh>
    <phoneticPr fontId="2"/>
  </si>
  <si>
    <t>28年度</t>
    <rPh sb="2" eb="4">
      <t>ネンド</t>
    </rPh>
    <phoneticPr fontId="2"/>
  </si>
  <si>
    <t>　　災害復旧事業費</t>
    <rPh sb="2" eb="4">
      <t>サイガイ</t>
    </rPh>
    <rPh sb="4" eb="6">
      <t>フッキュウ</t>
    </rPh>
    <rPh sb="6" eb="8">
      <t>ジギョウ</t>
    </rPh>
    <rPh sb="8" eb="9">
      <t>ヒ</t>
    </rPh>
    <phoneticPr fontId="2"/>
  </si>
  <si>
    <t>繰上充用金</t>
    <rPh sb="0" eb="2">
      <t>クリアゲ</t>
    </rPh>
    <rPh sb="2" eb="4">
      <t>ジュウヨウ</t>
    </rPh>
    <rPh sb="4" eb="5">
      <t>キン</t>
    </rPh>
    <phoneticPr fontId="2"/>
  </si>
  <si>
    <t>金額</t>
    <rPh sb="0" eb="1">
      <t>キン</t>
    </rPh>
    <rPh sb="1" eb="2">
      <t>ガク</t>
    </rPh>
    <phoneticPr fontId="2"/>
  </si>
  <si>
    <t>千円</t>
    <rPh sb="0" eb="2">
      <t>センエン</t>
    </rPh>
    <phoneticPr fontId="2"/>
  </si>
  <si>
    <t>分担金及び負担金</t>
    <rPh sb="0" eb="3">
      <t>ブンタンキン</t>
    </rPh>
    <rPh sb="3" eb="4">
      <t>オヨ</t>
    </rPh>
    <rPh sb="5" eb="7">
      <t>フタン</t>
    </rPh>
    <rPh sb="7" eb="8">
      <t>キン</t>
    </rPh>
    <phoneticPr fontId="2"/>
  </si>
  <si>
    <t>－</t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</si>
  <si>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</si>
  <si>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</si>
  <si>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27年度</t>
    <rPh sb="2" eb="4">
      <t>ネンド</t>
    </rPh>
    <phoneticPr fontId="2"/>
  </si>
  <si>
    <t>-</t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</si>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</sst>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7">
    <numFmt numFmtId="182" formatCode="#,##0.0;[Red]\-#,##0.0"/>
    <numFmt numFmtId="181" formatCode="#,##0.0_);[Red]\(#,##0.0\)"/>
    <numFmt numFmtId="177" formatCode="#,##0_ "/>
    <numFmt numFmtId="176" formatCode="#,##0_ ;[Red]\-#,##0\ "/>
    <numFmt numFmtId="180" formatCode="#,##0_);[Red]\(#,##0\)"/>
    <numFmt numFmtId="179" formatCode="0.0_ "/>
    <numFmt numFmtId="178" formatCode="0.0_);[Red]\(0.0\)"/>
  </numFmts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4" fillId="0" borderId="0" xfId="3" applyFont="1" applyFill="1" applyAlignment="1">
      <alignment horizontal="left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right" vertical="center"/>
    </xf>
    <xf numFmtId="0" fontId="3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/>
    </xf>
    <xf numFmtId="0" fontId="5" fillId="0" borderId="3" xfId="3" applyFont="1" applyFill="1" applyBorder="1" applyAlignment="1">
      <alignment horizontal="right" vertical="center"/>
    </xf>
    <xf numFmtId="0" fontId="5" fillId="0" borderId="4" xfId="3" applyFont="1" applyFill="1" applyBorder="1" applyAlignment="1">
      <alignment horizontal="distributed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7" fontId="5" fillId="0" borderId="8" xfId="3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horizontal="right" vertical="center"/>
    </xf>
    <xf numFmtId="178" fontId="3" fillId="0" borderId="0" xfId="3" applyNumberFormat="1" applyFont="1" applyFill="1" applyBorder="1" applyAlignment="1">
      <alignment vertical="center"/>
    </xf>
    <xf numFmtId="178" fontId="5" fillId="0" borderId="0" xfId="3" applyNumberFormat="1" applyFont="1" applyFill="1" applyBorder="1" applyAlignment="1">
      <alignment vertical="center"/>
    </xf>
    <xf numFmtId="178" fontId="5" fillId="0" borderId="8" xfId="3" applyNumberFormat="1" applyFont="1" applyFill="1" applyBorder="1" applyAlignment="1">
      <alignment vertical="center"/>
    </xf>
    <xf numFmtId="0" fontId="1" fillId="0" borderId="1" xfId="3" applyFill="1" applyBorder="1" applyAlignment="1">
      <alignment horizontal="center" vertical="center"/>
    </xf>
    <xf numFmtId="179" fontId="3" fillId="0" borderId="0" xfId="3" applyNumberFormat="1" applyFont="1" applyFill="1" applyBorder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180" fontId="5" fillId="0" borderId="0" xfId="3" applyNumberFormat="1" applyFont="1" applyFill="1" applyBorder="1" applyAlignment="1">
      <alignment vertical="center"/>
    </xf>
    <xf numFmtId="176" fontId="3" fillId="0" borderId="0" xfId="3" applyNumberFormat="1" applyFont="1" applyFill="1" applyAlignment="1">
      <alignment vertical="center"/>
    </xf>
    <xf numFmtId="181" fontId="5" fillId="0" borderId="0" xfId="3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right" vertical="center"/>
    </xf>
    <xf numFmtId="182" fontId="5" fillId="0" borderId="8" xfId="1" applyNumberFormat="1" applyFont="1" applyFill="1" applyBorder="1" applyAlignment="1">
      <alignment horizontal="right" vertical="center"/>
    </xf>
    <xf numFmtId="181" fontId="3" fillId="0" borderId="0" xfId="3" applyNumberFormat="1" applyFont="1" applyFill="1" applyBorder="1" applyAlignment="1">
      <alignment vertical="center"/>
    </xf>
    <xf numFmtId="182" fontId="5" fillId="0" borderId="3" xfId="1" applyNumberFormat="1" applyFont="1" applyFill="1" applyBorder="1" applyAlignment="1">
      <alignment horizontal="right" vertical="center"/>
    </xf>
    <xf numFmtId="182" fontId="5" fillId="0" borderId="4" xfId="1" applyNumberFormat="1" applyFont="1" applyFill="1" applyBorder="1" applyAlignment="1">
      <alignment horizontal="right" vertical="center"/>
    </xf>
    <xf numFmtId="0" fontId="5" fillId="0" borderId="9" xfId="3" applyFont="1" applyFill="1" applyBorder="1" applyAlignment="1">
      <alignment horizontal="right" vertical="center"/>
    </xf>
    <xf numFmtId="0" fontId="3" fillId="0" borderId="10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distributed" vertical="center"/>
    </xf>
    <xf numFmtId="0" fontId="5" fillId="0" borderId="10" xfId="3" applyFont="1" applyFill="1" applyBorder="1" applyAlignment="1">
      <alignment horizontal="left" vertical="center"/>
    </xf>
    <xf numFmtId="0" fontId="5" fillId="0" borderId="11" xfId="3" applyFont="1" applyFill="1" applyBorder="1" applyAlignment="1">
      <alignment horizontal="distributed" vertical="center"/>
    </xf>
    <xf numFmtId="0" fontId="5" fillId="0" borderId="12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distributed"/>
    </xf>
  </cellXfs>
  <cellStyles count="4">
    <cellStyle name="桁区切り 2" xfId="1"/>
    <cellStyle name="桁区切り_単独表159～168" xfId="2"/>
    <cellStyle name="標準" xfId="0" builtinId="0"/>
    <cellStyle name="標準_単独表159～168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2"/>
  </sheetPr>
  <dimension ref="A1:N61"/>
  <sheetViews>
    <sheetView tabSelected="1" view="pageBreakPreview" zoomScaleSheetLayoutView="100" workbookViewId="0">
      <selection activeCell="A3" sqref="A3"/>
    </sheetView>
  </sheetViews>
  <sheetFormatPr defaultRowHeight="12"/>
  <cols>
    <col min="1" max="1" width="32.375" style="1" customWidth="1"/>
    <col min="2" max="2" width="12.125" style="1" customWidth="1"/>
    <col min="3" max="3" width="8.125" style="1" customWidth="1"/>
    <col min="4" max="4" width="12.125" style="1" customWidth="1"/>
    <col min="5" max="5" width="8.125" style="1" customWidth="1"/>
    <col min="6" max="6" width="12.125" style="1" customWidth="1"/>
    <col min="7" max="7" width="8.125" style="2" customWidth="1"/>
    <col min="8" max="8" width="12.125" style="1" customWidth="1"/>
    <col min="9" max="9" width="8.125" style="1" customWidth="1"/>
    <col min="10" max="10" width="12.125" style="1" customWidth="1"/>
    <col min="11" max="11" width="8.125" style="1" customWidth="1"/>
    <col min="12" max="12" width="12.125" style="1" customWidth="1"/>
    <col min="13" max="13" width="8.125" style="1" customWidth="1"/>
    <col min="14" max="14" width="33" style="1" customWidth="1"/>
    <col min="15" max="16384" width="9" style="1" bestFit="1" customWidth="1"/>
  </cols>
  <sheetData>
    <row r="1" spans="1:14" s="3" customFormat="1" ht="14.25">
      <c r="A1" s="7" t="s">
        <v>1</v>
      </c>
      <c r="G1" s="3"/>
    </row>
    <row r="2" spans="1:14" s="4" customFormat="1" ht="14.25" customHeight="1">
      <c r="G2" s="4"/>
    </row>
    <row r="3" spans="1:14" s="4" customFormat="1" ht="14.25" customHeight="1">
      <c r="A3" s="4" t="s">
        <v>4</v>
      </c>
      <c r="G3" s="4"/>
    </row>
    <row r="4" spans="1:14" s="5" customFormat="1" ht="14.25" customHeight="1">
      <c r="A4" s="8" t="s">
        <v>7</v>
      </c>
      <c r="B4" s="14" t="s">
        <v>28</v>
      </c>
      <c r="C4" s="8"/>
      <c r="D4" s="14" t="s">
        <v>58</v>
      </c>
      <c r="E4" s="8"/>
      <c r="F4" s="14" t="s">
        <v>59</v>
      </c>
      <c r="G4" s="8"/>
      <c r="H4" s="14" t="s">
        <v>47</v>
      </c>
      <c r="I4" s="8"/>
      <c r="J4" s="14" t="s">
        <v>60</v>
      </c>
      <c r="K4" s="8"/>
      <c r="L4" s="14" t="s">
        <v>51</v>
      </c>
      <c r="M4" s="8"/>
      <c r="N4" s="14" t="s">
        <v>7</v>
      </c>
    </row>
    <row r="5" spans="1:14" s="5" customFormat="1" ht="14.25" customHeight="1">
      <c r="A5" s="8"/>
      <c r="B5" s="15" t="s">
        <v>54</v>
      </c>
      <c r="C5" s="15" t="s">
        <v>20</v>
      </c>
      <c r="D5" s="15" t="s">
        <v>54</v>
      </c>
      <c r="E5" s="15" t="s">
        <v>20</v>
      </c>
      <c r="F5" s="15" t="s">
        <v>54</v>
      </c>
      <c r="G5" s="15" t="s">
        <v>20</v>
      </c>
      <c r="H5" s="15" t="s">
        <v>54</v>
      </c>
      <c r="I5" s="15" t="s">
        <v>20</v>
      </c>
      <c r="J5" s="8" t="s">
        <v>54</v>
      </c>
      <c r="K5" s="14" t="s">
        <v>20</v>
      </c>
      <c r="L5" s="15" t="s">
        <v>54</v>
      </c>
      <c r="M5" s="14" t="s">
        <v>20</v>
      </c>
      <c r="N5" s="14"/>
    </row>
    <row r="6" spans="1:14" s="6" customFormat="1" ht="14.25" customHeight="1">
      <c r="A6" s="9"/>
      <c r="B6" s="16" t="s">
        <v>55</v>
      </c>
      <c r="C6" s="16" t="s">
        <v>30</v>
      </c>
      <c r="D6" s="16" t="s">
        <v>55</v>
      </c>
      <c r="E6" s="16" t="s">
        <v>30</v>
      </c>
      <c r="F6" s="16" t="s">
        <v>55</v>
      </c>
      <c r="G6" s="16" t="s">
        <v>30</v>
      </c>
      <c r="H6" s="16" t="s">
        <v>55</v>
      </c>
      <c r="I6" s="6" t="s">
        <v>30</v>
      </c>
      <c r="J6" s="16" t="s">
        <v>55</v>
      </c>
      <c r="K6" s="16" t="s">
        <v>30</v>
      </c>
      <c r="L6" s="16" t="s">
        <v>55</v>
      </c>
      <c r="M6" s="9" t="s">
        <v>30</v>
      </c>
      <c r="N6" s="39"/>
    </row>
    <row r="7" spans="1:14" ht="14.25" customHeight="1">
      <c r="A7" s="10" t="s">
        <v>2</v>
      </c>
      <c r="B7" s="17">
        <v>46221016</v>
      </c>
      <c r="C7" s="22">
        <v>100</v>
      </c>
      <c r="D7" s="17">
        <v>46650373</v>
      </c>
      <c r="E7" s="22">
        <v>100</v>
      </c>
      <c r="F7" s="17">
        <v>62518485</v>
      </c>
      <c r="G7" s="22">
        <v>100</v>
      </c>
      <c r="H7" s="17">
        <v>53311969</v>
      </c>
      <c r="I7" s="22">
        <v>100.00000000000003</v>
      </c>
      <c r="J7" s="17">
        <f>SUM(J8:J17,J20:J32)</f>
        <v>49222701</v>
      </c>
      <c r="K7" s="22">
        <v>100.00000000000003</v>
      </c>
      <c r="L7" s="17">
        <f>SUM(L8:L17,L20:L32)</f>
        <v>50259206</v>
      </c>
      <c r="M7" s="22">
        <v>100.00000000000003</v>
      </c>
      <c r="N7" s="40" t="s">
        <v>2</v>
      </c>
    </row>
    <row r="8" spans="1:14" s="4" customFormat="1" ht="14.25" customHeight="1">
      <c r="A8" s="11" t="s">
        <v>10</v>
      </c>
      <c r="B8" s="18">
        <v>13064766</v>
      </c>
      <c r="C8" s="23">
        <v>28.26585638013669</v>
      </c>
      <c r="D8" s="18">
        <v>12908174</v>
      </c>
      <c r="E8" s="23">
        <v>27.670033849461397</v>
      </c>
      <c r="F8" s="18">
        <v>12993248</v>
      </c>
      <c r="G8" s="23">
        <v>20.783050005130484</v>
      </c>
      <c r="H8" s="18">
        <v>13049249</v>
      </c>
      <c r="I8" s="23">
        <v>24.5</v>
      </c>
      <c r="J8" s="31">
        <v>13006186</v>
      </c>
      <c r="K8" s="34">
        <v>26.4</v>
      </c>
      <c r="L8" s="31">
        <v>13122384</v>
      </c>
      <c r="M8" s="37">
        <v>26.1</v>
      </c>
      <c r="N8" s="41" t="s">
        <v>10</v>
      </c>
    </row>
    <row r="9" spans="1:14" s="4" customFormat="1" ht="14.25" customHeight="1">
      <c r="A9" s="11" t="s">
        <v>6</v>
      </c>
      <c r="B9" s="18">
        <v>558125</v>
      </c>
      <c r="C9" s="23">
        <v>1.2075134826114597</v>
      </c>
      <c r="D9" s="18">
        <v>523657</v>
      </c>
      <c r="E9" s="23">
        <v>1.1225140686442099</v>
      </c>
      <c r="F9" s="18">
        <v>498927</v>
      </c>
      <c r="G9" s="23">
        <v>0.79804716956912825</v>
      </c>
      <c r="H9" s="18">
        <v>474386</v>
      </c>
      <c r="I9" s="23">
        <v>0.9</v>
      </c>
      <c r="J9" s="31">
        <v>494321</v>
      </c>
      <c r="K9" s="34">
        <v>1</v>
      </c>
      <c r="L9" s="31">
        <v>492383</v>
      </c>
      <c r="M9" s="37">
        <v>1</v>
      </c>
      <c r="N9" s="41" t="s">
        <v>6</v>
      </c>
    </row>
    <row r="10" spans="1:14" s="4" customFormat="1" ht="14.25" customHeight="1">
      <c r="A10" s="11" t="s">
        <v>13</v>
      </c>
      <c r="B10" s="18">
        <v>44069</v>
      </c>
      <c r="C10" s="23">
        <v>9.5344074652101984e-002</v>
      </c>
      <c r="D10" s="18">
        <v>34893</v>
      </c>
      <c r="E10" s="23">
        <v>7.4796829598768697e-002</v>
      </c>
      <c r="F10" s="18">
        <v>30824</v>
      </c>
      <c r="G10" s="23">
        <v>0.1</v>
      </c>
      <c r="H10" s="18">
        <v>28594</v>
      </c>
      <c r="I10" s="23">
        <v>0.1</v>
      </c>
      <c r="J10" s="31">
        <v>27994</v>
      </c>
      <c r="K10" s="34">
        <v>0.1</v>
      </c>
      <c r="L10" s="31">
        <v>13470</v>
      </c>
      <c r="M10" s="37">
        <v>0</v>
      </c>
      <c r="N10" s="41" t="s">
        <v>13</v>
      </c>
    </row>
    <row r="11" spans="1:14" s="4" customFormat="1" ht="14.25" customHeight="1">
      <c r="A11" s="11" t="s">
        <v>11</v>
      </c>
      <c r="B11" s="18">
        <v>27959</v>
      </c>
      <c r="C11" s="23">
        <v>6.0489799704965375e-002</v>
      </c>
      <c r="D11" s="18">
        <v>28287</v>
      </c>
      <c r="E11" s="23">
        <v>6.0636171119146251e-002</v>
      </c>
      <c r="F11" s="18">
        <v>54625</v>
      </c>
      <c r="G11" s="23">
        <v>8.7374158218965159e-002</v>
      </c>
      <c r="H11" s="18">
        <v>119821</v>
      </c>
      <c r="I11" s="23">
        <v>0.2</v>
      </c>
      <c r="J11" s="31">
        <v>84166</v>
      </c>
      <c r="K11" s="34">
        <v>0.2</v>
      </c>
      <c r="L11" s="31">
        <v>48163</v>
      </c>
      <c r="M11" s="37">
        <v>0.1</v>
      </c>
      <c r="N11" s="41" t="s">
        <v>11</v>
      </c>
    </row>
    <row r="12" spans="1:14" s="4" customFormat="1" ht="14.25" customHeight="1">
      <c r="A12" s="11" t="s">
        <v>15</v>
      </c>
      <c r="B12" s="18">
        <v>5717</v>
      </c>
      <c r="C12" s="23">
        <v>1.2368832394337675e-002</v>
      </c>
      <c r="D12" s="18">
        <v>6241</v>
      </c>
      <c r="E12" s="23">
        <v>1.3378242441920025e-002</v>
      </c>
      <c r="F12" s="18">
        <v>76260</v>
      </c>
      <c r="G12" s="23">
        <v>0.12197992321790907</v>
      </c>
      <c r="H12" s="18">
        <v>63578</v>
      </c>
      <c r="I12" s="23">
        <v>0.1</v>
      </c>
      <c r="J12" s="31">
        <v>76760</v>
      </c>
      <c r="K12" s="34">
        <v>0.2</v>
      </c>
      <c r="L12" s="31">
        <v>31803</v>
      </c>
      <c r="M12" s="37">
        <v>0.1</v>
      </c>
      <c r="N12" s="41" t="s">
        <v>15</v>
      </c>
    </row>
    <row r="13" spans="1:14" s="4" customFormat="1" ht="14.25" customHeight="1">
      <c r="A13" s="11" t="s">
        <v>16</v>
      </c>
      <c r="B13" s="18">
        <v>1015044</v>
      </c>
      <c r="C13" s="23">
        <v>2.1960659627213732</v>
      </c>
      <c r="D13" s="18">
        <v>1003930</v>
      </c>
      <c r="E13" s="23">
        <v>2.1</v>
      </c>
      <c r="F13" s="18">
        <v>995389</v>
      </c>
      <c r="G13" s="23">
        <v>1.5921515052708011</v>
      </c>
      <c r="H13" s="18">
        <v>1202292</v>
      </c>
      <c r="I13" s="23">
        <v>2.2999999999999998</v>
      </c>
      <c r="J13" s="31">
        <v>2042020</v>
      </c>
      <c r="K13" s="34">
        <v>4.0999999999999996</v>
      </c>
      <c r="L13" s="31">
        <v>1823024</v>
      </c>
      <c r="M13" s="37">
        <v>3.6</v>
      </c>
      <c r="N13" s="41" t="s">
        <v>16</v>
      </c>
    </row>
    <row r="14" spans="1:14" s="4" customFormat="1" ht="14.25" customHeight="1">
      <c r="A14" s="11" t="s">
        <v>17</v>
      </c>
      <c r="B14" s="18">
        <v>15798</v>
      </c>
      <c r="C14" s="23">
        <v>3.4179257331773065e-002</v>
      </c>
      <c r="D14" s="18">
        <v>14115</v>
      </c>
      <c r="E14" s="23">
        <v>3.0256992800464854e-002</v>
      </c>
      <c r="F14" s="18">
        <v>11285</v>
      </c>
      <c r="G14" s="23">
        <v>1.8050661336403144e-002</v>
      </c>
      <c r="H14" s="18">
        <v>8612</v>
      </c>
      <c r="I14" s="23">
        <v>0</v>
      </c>
      <c r="J14" s="31">
        <v>8487</v>
      </c>
      <c r="K14" s="34">
        <v>0</v>
      </c>
      <c r="L14" s="31">
        <v>8284</v>
      </c>
      <c r="M14" s="37">
        <v>0</v>
      </c>
      <c r="N14" s="41" t="s">
        <v>17</v>
      </c>
    </row>
    <row r="15" spans="1:14" s="4" customFormat="1" ht="14.25" customHeight="1">
      <c r="A15" s="11" t="s">
        <v>19</v>
      </c>
      <c r="B15" s="18">
        <v>109609</v>
      </c>
      <c r="C15" s="23">
        <v>0.23714104423840446</v>
      </c>
      <c r="D15" s="18">
        <v>137385</v>
      </c>
      <c r="E15" s="23">
        <v>0.29449925298560847</v>
      </c>
      <c r="F15" s="18">
        <v>123144</v>
      </c>
      <c r="G15" s="23">
        <v>0.19697214351883288</v>
      </c>
      <c r="H15" s="18">
        <v>50104</v>
      </c>
      <c r="I15" s="23">
        <v>0.1</v>
      </c>
      <c r="J15" s="31">
        <v>84761</v>
      </c>
      <c r="K15" s="34">
        <v>0.2</v>
      </c>
      <c r="L15" s="31">
        <v>101517</v>
      </c>
      <c r="M15" s="37">
        <v>0.2</v>
      </c>
      <c r="N15" s="41" t="s">
        <v>19</v>
      </c>
    </row>
    <row r="16" spans="1:14" s="4" customFormat="1" ht="14.25" customHeight="1">
      <c r="A16" s="11" t="s">
        <v>14</v>
      </c>
      <c r="B16" s="18">
        <v>161038</v>
      </c>
      <c r="C16" s="23">
        <v>0.4</v>
      </c>
      <c r="D16" s="18">
        <v>45394</v>
      </c>
      <c r="E16" s="23">
        <v>9.7306831823188208e-002</v>
      </c>
      <c r="F16" s="18">
        <v>45594</v>
      </c>
      <c r="G16" s="23">
        <v>7.2928830569070888e-002</v>
      </c>
      <c r="H16" s="18">
        <v>44205</v>
      </c>
      <c r="I16" s="23">
        <v>0.1</v>
      </c>
      <c r="J16" s="31">
        <v>45182</v>
      </c>
      <c r="K16" s="34">
        <v>0.1</v>
      </c>
      <c r="L16" s="31">
        <v>46367</v>
      </c>
      <c r="M16" s="37">
        <v>0.1</v>
      </c>
      <c r="N16" s="41" t="s">
        <v>14</v>
      </c>
    </row>
    <row r="17" spans="1:14" s="4" customFormat="1" ht="14.25" customHeight="1">
      <c r="A17" s="11" t="s">
        <v>21</v>
      </c>
      <c r="B17" s="19">
        <v>12933674</v>
      </c>
      <c r="C17" s="23">
        <v>27.98223647874811</v>
      </c>
      <c r="D17" s="19">
        <v>12632900</v>
      </c>
      <c r="E17" s="23">
        <v>27.079954966276475</v>
      </c>
      <c r="F17" s="19">
        <v>12846984</v>
      </c>
      <c r="G17" s="23">
        <v>20.6</v>
      </c>
      <c r="H17" s="19">
        <v>12717109</v>
      </c>
      <c r="I17" s="23">
        <v>23.9</v>
      </c>
      <c r="J17" s="31">
        <v>12571747</v>
      </c>
      <c r="K17" s="34">
        <v>25.5</v>
      </c>
      <c r="L17" s="31">
        <v>12176798</v>
      </c>
      <c r="M17" s="37">
        <v>24.2</v>
      </c>
      <c r="N17" s="41" t="s">
        <v>21</v>
      </c>
    </row>
    <row r="18" spans="1:14" s="4" customFormat="1" ht="14.25" customHeight="1">
      <c r="A18" s="12" t="s">
        <v>22</v>
      </c>
      <c r="B18" s="18">
        <v>11649151</v>
      </c>
      <c r="C18" s="23">
        <v>25.203147849454457</v>
      </c>
      <c r="D18" s="18">
        <v>11420159</v>
      </c>
      <c r="E18" s="23">
        <v>24.480316588251075</v>
      </c>
      <c r="F18" s="18">
        <v>11664520</v>
      </c>
      <c r="G18" s="23">
        <v>18.657713794568117</v>
      </c>
      <c r="H18" s="18">
        <v>11561042</v>
      </c>
      <c r="I18" s="23">
        <v>21.7</v>
      </c>
      <c r="J18" s="31">
        <v>11450594</v>
      </c>
      <c r="K18" s="34">
        <v>23.3</v>
      </c>
      <c r="L18" s="31">
        <v>11089803</v>
      </c>
      <c r="M18" s="37">
        <v>22.1</v>
      </c>
      <c r="N18" s="42" t="s">
        <v>22</v>
      </c>
    </row>
    <row r="19" spans="1:14" s="4" customFormat="1" ht="14.25" customHeight="1">
      <c r="A19" s="12" t="s">
        <v>24</v>
      </c>
      <c r="B19" s="18">
        <v>1284523</v>
      </c>
      <c r="C19" s="23">
        <v>2.779088629293653</v>
      </c>
      <c r="D19" s="18">
        <v>1212741</v>
      </c>
      <c r="E19" s="23">
        <v>2.5996383780254018</v>
      </c>
      <c r="F19" s="18">
        <v>1182464</v>
      </c>
      <c r="G19" s="23">
        <v>1.8913830045625706</v>
      </c>
      <c r="H19" s="18">
        <v>1156067</v>
      </c>
      <c r="I19" s="23">
        <v>2.2000000000000002</v>
      </c>
      <c r="J19" s="31">
        <v>1121153</v>
      </c>
      <c r="K19" s="34">
        <v>2.2999999999999998</v>
      </c>
      <c r="L19" s="31">
        <v>1086995</v>
      </c>
      <c r="M19" s="37">
        <v>2.1</v>
      </c>
      <c r="N19" s="42" t="s">
        <v>24</v>
      </c>
    </row>
    <row r="20" spans="1:14" s="4" customFormat="1" ht="14.25" customHeight="1">
      <c r="A20" s="11" t="s">
        <v>26</v>
      </c>
      <c r="B20" s="18">
        <v>23220</v>
      </c>
      <c r="C20" s="23">
        <v>5.0236887912632644e-002</v>
      </c>
      <c r="D20" s="18">
        <v>21774</v>
      </c>
      <c r="E20" s="23">
        <v>4.6674867958719217e-002</v>
      </c>
      <c r="F20" s="18">
        <v>19911</v>
      </c>
      <c r="G20" s="23">
        <v>3.1848180582111037e-002</v>
      </c>
      <c r="H20" s="18">
        <v>17158</v>
      </c>
      <c r="I20" s="23">
        <v>0</v>
      </c>
      <c r="J20" s="31">
        <v>18239</v>
      </c>
      <c r="K20" s="34">
        <v>0</v>
      </c>
      <c r="L20" s="31">
        <v>16485</v>
      </c>
      <c r="M20" s="37">
        <v>0</v>
      </c>
      <c r="N20" s="41" t="s">
        <v>26</v>
      </c>
    </row>
    <row r="21" spans="1:14" s="4" customFormat="1" ht="14.25" customHeight="1">
      <c r="A21" s="11" t="s">
        <v>27</v>
      </c>
      <c r="B21" s="18">
        <v>960056</v>
      </c>
      <c r="C21" s="23">
        <v>2.0770984350495456</v>
      </c>
      <c r="D21" s="18">
        <v>938454</v>
      </c>
      <c r="E21" s="23">
        <v>2.0116752335506511</v>
      </c>
      <c r="F21" s="18">
        <v>967029</v>
      </c>
      <c r="G21" s="23">
        <v>1.5467889217085156</v>
      </c>
      <c r="H21" s="18">
        <v>985962</v>
      </c>
      <c r="I21" s="23">
        <v>1.8</v>
      </c>
      <c r="J21" s="31">
        <v>956464</v>
      </c>
      <c r="K21" s="34">
        <v>1.9</v>
      </c>
      <c r="L21" s="31">
        <v>845696</v>
      </c>
      <c r="M21" s="37">
        <v>1.7</v>
      </c>
      <c r="N21" s="41" t="s">
        <v>56</v>
      </c>
    </row>
    <row r="22" spans="1:14" s="4" customFormat="1" ht="14.25" customHeight="1">
      <c r="A22" s="11" t="s">
        <v>29</v>
      </c>
      <c r="B22" s="18">
        <v>463458</v>
      </c>
      <c r="C22" s="23">
        <v>1.0026997242985745</v>
      </c>
      <c r="D22" s="18">
        <v>469166</v>
      </c>
      <c r="E22" s="23">
        <v>1.0057068568347782</v>
      </c>
      <c r="F22" s="18">
        <v>468682</v>
      </c>
      <c r="G22" s="23">
        <v>0.74966947775525905</v>
      </c>
      <c r="H22" s="18">
        <v>457109</v>
      </c>
      <c r="I22" s="23">
        <v>0.9</v>
      </c>
      <c r="J22" s="31">
        <v>449140</v>
      </c>
      <c r="K22" s="34">
        <v>0.9</v>
      </c>
      <c r="L22" s="31">
        <v>416295</v>
      </c>
      <c r="M22" s="37">
        <v>0.8</v>
      </c>
      <c r="N22" s="41" t="s">
        <v>29</v>
      </c>
    </row>
    <row r="23" spans="1:14" s="4" customFormat="1" ht="14.25" customHeight="1">
      <c r="A23" s="11" t="s">
        <v>31</v>
      </c>
      <c r="B23" s="18">
        <v>335543</v>
      </c>
      <c r="C23" s="23">
        <v>0.72595331958951315</v>
      </c>
      <c r="D23" s="18">
        <v>325607</v>
      </c>
      <c r="E23" s="23">
        <v>0.69797298298129362</v>
      </c>
      <c r="F23" s="18">
        <v>350953</v>
      </c>
      <c r="G23" s="23">
        <v>0.56135877252943667</v>
      </c>
      <c r="H23" s="18">
        <v>325222</v>
      </c>
      <c r="I23" s="23">
        <v>0.6</v>
      </c>
      <c r="J23" s="31">
        <v>285213</v>
      </c>
      <c r="K23" s="34">
        <v>0.6</v>
      </c>
      <c r="L23" s="31">
        <v>191384</v>
      </c>
      <c r="M23" s="37">
        <v>0.4</v>
      </c>
      <c r="N23" s="41" t="s">
        <v>31</v>
      </c>
    </row>
    <row r="24" spans="1:14" s="4" customFormat="1" ht="14.25" customHeight="1">
      <c r="A24" s="11" t="s">
        <v>32</v>
      </c>
      <c r="B24" s="18">
        <v>6248230</v>
      </c>
      <c r="C24" s="23">
        <v>13.518158060393999</v>
      </c>
      <c r="D24" s="18">
        <v>5861554</v>
      </c>
      <c r="E24" s="23">
        <v>12.56485987796925</v>
      </c>
      <c r="F24" s="18">
        <v>7296663</v>
      </c>
      <c r="G24" s="23">
        <v>11.671208923248861</v>
      </c>
      <c r="H24" s="18">
        <v>7725474</v>
      </c>
      <c r="I24" s="23">
        <v>14.5</v>
      </c>
      <c r="J24" s="31">
        <v>6484302</v>
      </c>
      <c r="K24" s="34">
        <v>13.2</v>
      </c>
      <c r="L24" s="31">
        <v>6676255</v>
      </c>
      <c r="M24" s="37">
        <v>13.3</v>
      </c>
      <c r="N24" s="41" t="s">
        <v>32</v>
      </c>
    </row>
    <row r="25" spans="1:14" s="4" customFormat="1" ht="14.25" customHeight="1">
      <c r="A25" s="11" t="s">
        <v>33</v>
      </c>
      <c r="B25" s="18">
        <v>7273</v>
      </c>
      <c r="C25" s="23">
        <v>1.5735266399163533e-002</v>
      </c>
      <c r="D25" s="18">
        <v>7275</v>
      </c>
      <c r="E25" s="23">
        <v>1.559473061447976e-002</v>
      </c>
      <c r="F25" s="18">
        <v>6912</v>
      </c>
      <c r="G25" s="23">
        <v>1.1055930098114182e-002</v>
      </c>
      <c r="H25" s="18">
        <v>6645</v>
      </c>
      <c r="I25" s="23">
        <v>0</v>
      </c>
      <c r="J25" s="31">
        <v>8091</v>
      </c>
      <c r="K25" s="34">
        <v>0</v>
      </c>
      <c r="L25" s="31">
        <v>8293</v>
      </c>
      <c r="M25" s="37">
        <v>0</v>
      </c>
      <c r="N25" s="41" t="s">
        <v>33</v>
      </c>
    </row>
    <row r="26" spans="1:14" s="4" customFormat="1" ht="14.25" customHeight="1">
      <c r="A26" s="11" t="s">
        <v>34</v>
      </c>
      <c r="B26" s="18">
        <v>3481576</v>
      </c>
      <c r="C26" s="23">
        <v>7.5324523372658012</v>
      </c>
      <c r="D26" s="18">
        <v>3252506</v>
      </c>
      <c r="E26" s="23">
        <v>6.9720900195160285</v>
      </c>
      <c r="F26" s="18">
        <v>3416476</v>
      </c>
      <c r="G26" s="23">
        <v>5.464745346916196</v>
      </c>
      <c r="H26" s="18">
        <v>3432911</v>
      </c>
      <c r="I26" s="23">
        <v>6.4</v>
      </c>
      <c r="J26" s="31">
        <v>3416361</v>
      </c>
      <c r="K26" s="34">
        <v>6.9</v>
      </c>
      <c r="L26" s="31">
        <v>3498986</v>
      </c>
      <c r="M26" s="37">
        <v>7</v>
      </c>
      <c r="N26" s="41" t="s">
        <v>34</v>
      </c>
    </row>
    <row r="27" spans="1:14" s="4" customFormat="1" ht="14.25" customHeight="1">
      <c r="A27" s="11" t="s">
        <v>3</v>
      </c>
      <c r="B27" s="18">
        <v>249565</v>
      </c>
      <c r="C27" s="23">
        <v>0.53993836916090288</v>
      </c>
      <c r="D27" s="18">
        <v>62961</v>
      </c>
      <c r="E27" s="23">
        <v>0.13496355109529348</v>
      </c>
      <c r="F27" s="18">
        <v>694242</v>
      </c>
      <c r="G27" s="23">
        <v>1.1104587707139737</v>
      </c>
      <c r="H27" s="18">
        <v>525172</v>
      </c>
      <c r="I27" s="23">
        <v>1</v>
      </c>
      <c r="J27" s="31">
        <v>492668</v>
      </c>
      <c r="K27" s="34">
        <v>1</v>
      </c>
      <c r="L27" s="31">
        <v>665094</v>
      </c>
      <c r="M27" s="37">
        <v>1.3</v>
      </c>
      <c r="N27" s="41" t="s">
        <v>3</v>
      </c>
    </row>
    <row r="28" spans="1:14" s="4" customFormat="1" ht="14.25" customHeight="1">
      <c r="A28" s="11" t="s">
        <v>36</v>
      </c>
      <c r="B28" s="18">
        <v>14378</v>
      </c>
      <c r="C28" s="23">
        <v>3.1107061774669775e-002</v>
      </c>
      <c r="D28" s="18">
        <v>16647</v>
      </c>
      <c r="E28" s="23">
        <v>3.5684602135978634e-002</v>
      </c>
      <c r="F28" s="18">
        <v>16012</v>
      </c>
      <c r="G28" s="23">
        <v>2.561162510575872e-002</v>
      </c>
      <c r="H28" s="18">
        <v>60336</v>
      </c>
      <c r="I28" s="23">
        <v>0.1</v>
      </c>
      <c r="J28" s="31">
        <v>180650</v>
      </c>
      <c r="K28" s="34">
        <v>0.4</v>
      </c>
      <c r="L28" s="31">
        <v>227430</v>
      </c>
      <c r="M28" s="37">
        <v>0.5</v>
      </c>
      <c r="N28" s="41" t="s">
        <v>36</v>
      </c>
    </row>
    <row r="29" spans="1:14" s="4" customFormat="1" ht="14.25" customHeight="1">
      <c r="A29" s="11" t="s">
        <v>12</v>
      </c>
      <c r="B29" s="18">
        <v>1003257</v>
      </c>
      <c r="C29" s="23">
        <v>2.1705645760794181</v>
      </c>
      <c r="D29" s="18">
        <v>1984976</v>
      </c>
      <c r="E29" s="23">
        <v>4.2550056352175361</v>
      </c>
      <c r="F29" s="18">
        <v>712804</v>
      </c>
      <c r="G29" s="23">
        <v>1.1401491894757207</v>
      </c>
      <c r="H29" s="18">
        <v>1561118</v>
      </c>
      <c r="I29" s="23">
        <v>2.9</v>
      </c>
      <c r="J29" s="31">
        <v>1755544</v>
      </c>
      <c r="K29" s="34">
        <v>3.6</v>
      </c>
      <c r="L29" s="31">
        <v>1767454</v>
      </c>
      <c r="M29" s="37">
        <v>3.5</v>
      </c>
      <c r="N29" s="41" t="s">
        <v>12</v>
      </c>
    </row>
    <row r="30" spans="1:14" s="4" customFormat="1" ht="14.25" customHeight="1">
      <c r="A30" s="11" t="s">
        <v>38</v>
      </c>
      <c r="B30" s="18">
        <v>783570</v>
      </c>
      <c r="C30" s="23">
        <v>1.695267797661566</v>
      </c>
      <c r="D30" s="18">
        <v>570235</v>
      </c>
      <c r="E30" s="23">
        <v>1.2223589294773698</v>
      </c>
      <c r="F30" s="18">
        <v>638028</v>
      </c>
      <c r="G30" s="23">
        <v>1.0205429642129045</v>
      </c>
      <c r="H30" s="18">
        <v>804646</v>
      </c>
      <c r="I30" s="23">
        <v>1.5</v>
      </c>
      <c r="J30" s="31">
        <v>625672</v>
      </c>
      <c r="K30" s="34">
        <v>1.3</v>
      </c>
      <c r="L30" s="31">
        <v>1344730</v>
      </c>
      <c r="M30" s="37">
        <v>2.7</v>
      </c>
      <c r="N30" s="41" t="s">
        <v>38</v>
      </c>
    </row>
    <row r="31" spans="1:14" s="4" customFormat="1" ht="14.25" customHeight="1">
      <c r="A31" s="11" t="s">
        <v>0</v>
      </c>
      <c r="B31" s="18">
        <v>511590</v>
      </c>
      <c r="C31" s="23">
        <v>1.1068341725763882</v>
      </c>
      <c r="D31" s="18">
        <v>506478</v>
      </c>
      <c r="E31" s="23">
        <v>1.0856890683382103</v>
      </c>
      <c r="F31" s="18">
        <v>519613</v>
      </c>
      <c r="G31" s="23">
        <v>0.83113498351727488</v>
      </c>
      <c r="H31" s="18">
        <v>493386</v>
      </c>
      <c r="I31" s="23">
        <v>0.9</v>
      </c>
      <c r="J31" s="31">
        <v>469357</v>
      </c>
      <c r="K31" s="34">
        <v>0.9</v>
      </c>
      <c r="L31" s="31">
        <v>734134</v>
      </c>
      <c r="M31" s="37">
        <v>1.5</v>
      </c>
      <c r="N31" s="41" t="s">
        <v>0</v>
      </c>
    </row>
    <row r="32" spans="1:14" s="4" customFormat="1" ht="14.25" customHeight="1">
      <c r="A32" s="13" t="s">
        <v>37</v>
      </c>
      <c r="B32" s="20">
        <v>4203501</v>
      </c>
      <c r="C32" s="24">
        <v>9.09435006794312</v>
      </c>
      <c r="D32" s="20">
        <v>5297764</v>
      </c>
      <c r="E32" s="24">
        <v>11.35631648647268</v>
      </c>
      <c r="F32" s="20">
        <v>19734880</v>
      </c>
      <c r="G32" s="24">
        <v>31.566471900270777</v>
      </c>
      <c r="H32" s="20">
        <v>9158880</v>
      </c>
      <c r="I32" s="24">
        <v>17.2</v>
      </c>
      <c r="J32" s="32">
        <v>5639376</v>
      </c>
      <c r="K32" s="35">
        <v>11.5</v>
      </c>
      <c r="L32" s="32">
        <v>6002777</v>
      </c>
      <c r="M32" s="38">
        <v>11.9</v>
      </c>
      <c r="N32" s="43" t="s">
        <v>37</v>
      </c>
    </row>
    <row r="33" spans="1:14" s="4" customFormat="1" ht="14.25" customHeight="1">
      <c r="A33" s="4"/>
      <c r="G33" s="4"/>
    </row>
    <row r="34" spans="1:14" s="4" customFormat="1" ht="14.25" customHeight="1">
      <c r="A34" s="4" t="s">
        <v>9</v>
      </c>
      <c r="G34" s="4"/>
    </row>
    <row r="35" spans="1:14" s="5" customFormat="1" ht="14.25" customHeight="1">
      <c r="A35" s="8" t="s">
        <v>7</v>
      </c>
      <c r="B35" s="14" t="s">
        <v>28</v>
      </c>
      <c r="C35" s="25"/>
      <c r="D35" s="14" t="s">
        <v>58</v>
      </c>
      <c r="E35" s="25"/>
      <c r="F35" s="14" t="s">
        <v>59</v>
      </c>
      <c r="G35" s="8"/>
      <c r="H35" s="14" t="s">
        <v>47</v>
      </c>
      <c r="I35" s="8"/>
      <c r="J35" s="14" t="s">
        <v>60</v>
      </c>
      <c r="K35" s="8"/>
      <c r="L35" s="14" t="s">
        <v>51</v>
      </c>
      <c r="M35" s="8"/>
      <c r="N35" s="44" t="s">
        <v>7</v>
      </c>
    </row>
    <row r="36" spans="1:14" s="5" customFormat="1" ht="14.25" customHeight="1">
      <c r="A36" s="8"/>
      <c r="B36" s="15" t="s">
        <v>54</v>
      </c>
      <c r="C36" s="15" t="s">
        <v>20</v>
      </c>
      <c r="D36" s="15" t="s">
        <v>54</v>
      </c>
      <c r="E36" s="15" t="s">
        <v>20</v>
      </c>
      <c r="F36" s="15" t="s">
        <v>54</v>
      </c>
      <c r="G36" s="15" t="s">
        <v>20</v>
      </c>
      <c r="H36" s="15" t="s">
        <v>54</v>
      </c>
      <c r="I36" s="15" t="s">
        <v>20</v>
      </c>
      <c r="J36" s="8" t="s">
        <v>54</v>
      </c>
      <c r="K36" s="14" t="s">
        <v>20</v>
      </c>
      <c r="L36" s="15" t="s">
        <v>54</v>
      </c>
      <c r="M36" s="14" t="s">
        <v>20</v>
      </c>
      <c r="N36" s="14"/>
    </row>
    <row r="37" spans="1:14" s="6" customFormat="1" ht="14.25" customHeight="1">
      <c r="A37" s="9"/>
      <c r="B37" s="16" t="s">
        <v>55</v>
      </c>
      <c r="C37" s="16" t="s">
        <v>30</v>
      </c>
      <c r="D37" s="16" t="s">
        <v>55</v>
      </c>
      <c r="E37" s="16" t="s">
        <v>30</v>
      </c>
      <c r="F37" s="16" t="s">
        <v>55</v>
      </c>
      <c r="G37" s="16" t="s">
        <v>30</v>
      </c>
      <c r="H37" s="16" t="s">
        <v>55</v>
      </c>
      <c r="I37" s="16" t="s">
        <v>30</v>
      </c>
      <c r="J37" s="16" t="s">
        <v>55</v>
      </c>
      <c r="K37" s="16" t="s">
        <v>30</v>
      </c>
      <c r="L37" s="16" t="s">
        <v>55</v>
      </c>
      <c r="M37" s="16" t="s">
        <v>30</v>
      </c>
      <c r="N37" s="39"/>
    </row>
    <row r="38" spans="1:14" ht="14.25" customHeight="1">
      <c r="A38" s="10" t="s">
        <v>2</v>
      </c>
      <c r="B38" s="17">
        <f>SUM(B39:B45,B50:B53)</f>
        <v>44450781</v>
      </c>
      <c r="C38" s="26">
        <f>+B38*100/B$38</f>
        <v>100</v>
      </c>
      <c r="D38" s="17">
        <f>SUM(D39:D45,D50:D53)</f>
        <v>45012345</v>
      </c>
      <c r="E38" s="26">
        <f t="shared" ref="E38:E51" si="0">+D38*100/D$38</f>
        <v>100</v>
      </c>
      <c r="F38" s="17">
        <f>SUM(F39:F45,F50:F53)</f>
        <v>60713839</v>
      </c>
      <c r="G38" s="26">
        <f>+F38*100/F$38</f>
        <v>100</v>
      </c>
      <c r="H38" s="17">
        <f>SUM(H39:H45,H50:H53)</f>
        <v>51786297</v>
      </c>
      <c r="I38" s="26">
        <f>+H38*100/H$38</f>
        <v>100</v>
      </c>
      <c r="J38" s="17">
        <f>SUM(J39:J45,J50:J53)</f>
        <v>46877971</v>
      </c>
      <c r="K38" s="36">
        <v>100.00000000000003</v>
      </c>
      <c r="L38" s="17">
        <f>SUM(L39:L45,L50:L53)</f>
        <v>48746844</v>
      </c>
      <c r="M38" s="36">
        <v>100.00000000000003</v>
      </c>
      <c r="N38" s="40" t="s">
        <v>2</v>
      </c>
    </row>
    <row r="39" spans="1:14" s="4" customFormat="1" ht="14.25" customHeight="1">
      <c r="A39" s="11" t="s">
        <v>39</v>
      </c>
      <c r="B39" s="18">
        <v>7649765</v>
      </c>
      <c r="C39" s="27">
        <v>17.2</v>
      </c>
      <c r="D39" s="18">
        <v>7326586</v>
      </c>
      <c r="E39" s="27">
        <f t="shared" si="0"/>
        <v>16.276836943287446</v>
      </c>
      <c r="F39" s="28">
        <v>7364080</v>
      </c>
      <c r="G39" s="27">
        <f>+F39*100/F$38</f>
        <v>12.129162183270934</v>
      </c>
      <c r="H39" s="28">
        <v>7167819</v>
      </c>
      <c r="I39" s="30">
        <v>13.8</v>
      </c>
      <c r="J39" s="31">
        <v>7135191</v>
      </c>
      <c r="K39" s="34">
        <v>15.2</v>
      </c>
      <c r="L39" s="31">
        <v>6672217</v>
      </c>
      <c r="M39" s="37">
        <v>13.7</v>
      </c>
      <c r="N39" s="41" t="s">
        <v>39</v>
      </c>
    </row>
    <row r="40" spans="1:14" s="4" customFormat="1" ht="14.25" customHeight="1">
      <c r="A40" s="11" t="s">
        <v>40</v>
      </c>
      <c r="B40" s="18">
        <v>9335489</v>
      </c>
      <c r="C40" s="27">
        <f t="shared" ref="C40:C52" si="1">+B40*100/B$38</f>
        <v>21.00185596289073</v>
      </c>
      <c r="D40" s="18">
        <v>9414098</v>
      </c>
      <c r="E40" s="27">
        <f t="shared" si="0"/>
        <v>20.91448023869896</v>
      </c>
      <c r="F40" s="28">
        <v>9589294</v>
      </c>
      <c r="G40" s="27">
        <f>+F40*100/F$38</f>
        <v>15.794247502616331</v>
      </c>
      <c r="H40" s="28">
        <v>9995488</v>
      </c>
      <c r="I40" s="30">
        <v>19.3</v>
      </c>
      <c r="J40" s="31">
        <v>10201711</v>
      </c>
      <c r="K40" s="34">
        <v>21.8</v>
      </c>
      <c r="L40" s="31">
        <v>10857830</v>
      </c>
      <c r="M40" s="37">
        <v>22.3</v>
      </c>
      <c r="N40" s="41" t="s">
        <v>40</v>
      </c>
    </row>
    <row r="41" spans="1:14" s="4" customFormat="1" ht="14.25" customHeight="1">
      <c r="A41" s="11" t="s">
        <v>42</v>
      </c>
      <c r="B41" s="18">
        <v>5939090</v>
      </c>
      <c r="C41" s="27">
        <f t="shared" si="1"/>
        <v>13.361047582043609</v>
      </c>
      <c r="D41" s="18">
        <v>5772196</v>
      </c>
      <c r="E41" s="27">
        <f t="shared" si="0"/>
        <v>12.823584285599873</v>
      </c>
      <c r="F41" s="28">
        <v>5843253</v>
      </c>
      <c r="G41" s="27">
        <f>+F41*100/F$38</f>
        <v>9.6242522236157715</v>
      </c>
      <c r="H41" s="28">
        <v>5888158</v>
      </c>
      <c r="I41" s="30">
        <v>11.4</v>
      </c>
      <c r="J41" s="31">
        <v>5757072</v>
      </c>
      <c r="K41" s="34">
        <v>12.3</v>
      </c>
      <c r="L41" s="31">
        <v>6096915</v>
      </c>
      <c r="M41" s="37">
        <v>12.5</v>
      </c>
      <c r="N41" s="41" t="s">
        <v>42</v>
      </c>
    </row>
    <row r="42" spans="1:14" s="4" customFormat="1" ht="14.25" customHeight="1">
      <c r="A42" s="11" t="s">
        <v>43</v>
      </c>
      <c r="B42" s="18">
        <v>5148363</v>
      </c>
      <c r="C42" s="27">
        <f t="shared" si="1"/>
        <v>11.582165451716135</v>
      </c>
      <c r="D42" s="18">
        <v>4712669</v>
      </c>
      <c r="E42" s="27">
        <f t="shared" si="0"/>
        <v>10.469725583059493</v>
      </c>
      <c r="F42" s="28">
        <v>4658799</v>
      </c>
      <c r="G42" s="27">
        <f>+F42*100/F$38</f>
        <v>7.6733724579662965</v>
      </c>
      <c r="H42" s="28">
        <v>5181487</v>
      </c>
      <c r="I42" s="30">
        <v>10</v>
      </c>
      <c r="J42" s="31">
        <v>5416381</v>
      </c>
      <c r="K42" s="34">
        <v>11.6</v>
      </c>
      <c r="L42" s="31">
        <v>4942687</v>
      </c>
      <c r="M42" s="37">
        <v>10.1</v>
      </c>
      <c r="N42" s="41" t="s">
        <v>43</v>
      </c>
    </row>
    <row r="43" spans="1:14" s="4" customFormat="1" ht="14.25" customHeight="1">
      <c r="A43" s="11" t="s">
        <v>45</v>
      </c>
      <c r="B43" s="18">
        <v>401359</v>
      </c>
      <c r="C43" s="27">
        <f t="shared" si="1"/>
        <v>0.90292901715270202</v>
      </c>
      <c r="D43" s="18">
        <v>307009</v>
      </c>
      <c r="E43" s="27">
        <f t="shared" si="0"/>
        <v>0.68205511176989331</v>
      </c>
      <c r="F43" s="28">
        <v>331774</v>
      </c>
      <c r="G43" s="27">
        <v>0.6</v>
      </c>
      <c r="H43" s="28">
        <v>286025</v>
      </c>
      <c r="I43" s="30">
        <v>0.6</v>
      </c>
      <c r="J43" s="31">
        <v>273236</v>
      </c>
      <c r="K43" s="34">
        <v>0.6</v>
      </c>
      <c r="L43" s="31">
        <v>362216</v>
      </c>
      <c r="M43" s="37">
        <v>0.8</v>
      </c>
      <c r="N43" s="41" t="s">
        <v>45</v>
      </c>
    </row>
    <row r="44" spans="1:14" s="4" customFormat="1" ht="14.25" customHeight="1">
      <c r="A44" s="11" t="s">
        <v>8</v>
      </c>
      <c r="B44" s="18">
        <v>4528213</v>
      </c>
      <c r="C44" s="27">
        <f t="shared" si="1"/>
        <v>10.187026860112987</v>
      </c>
      <c r="D44" s="18">
        <v>4047439</v>
      </c>
      <c r="E44" s="27">
        <f t="shared" si="0"/>
        <v>8.9918421268654196</v>
      </c>
      <c r="F44" s="28">
        <v>15509496</v>
      </c>
      <c r="G44" s="27">
        <v>25.6</v>
      </c>
      <c r="H44" s="28">
        <v>4427486</v>
      </c>
      <c r="I44" s="30">
        <v>8.5</v>
      </c>
      <c r="J44" s="31">
        <v>4649761</v>
      </c>
      <c r="K44" s="34">
        <v>9.9</v>
      </c>
      <c r="L44" s="31">
        <v>4728398</v>
      </c>
      <c r="M44" s="37">
        <v>9.6999999999999993</v>
      </c>
      <c r="N44" s="41" t="s">
        <v>8</v>
      </c>
    </row>
    <row r="45" spans="1:14" s="4" customFormat="1" ht="14.25" customHeight="1">
      <c r="A45" s="11" t="s">
        <v>46</v>
      </c>
      <c r="B45" s="19">
        <v>5297913</v>
      </c>
      <c r="C45" s="27">
        <f t="shared" si="1"/>
        <v>11.91860498469082</v>
      </c>
      <c r="D45" s="19">
        <v>7102324</v>
      </c>
      <c r="E45" s="27">
        <f t="shared" si="0"/>
        <v>15.778613622551768</v>
      </c>
      <c r="F45" s="28">
        <v>9486114</v>
      </c>
      <c r="G45" s="27">
        <f t="shared" ref="G45:G52" si="2">+F45*100/F$38</f>
        <v>15.624302722810857</v>
      </c>
      <c r="H45" s="28">
        <v>10796741</v>
      </c>
      <c r="I45" s="30">
        <v>20.8</v>
      </c>
      <c r="J45" s="31">
        <v>5819919</v>
      </c>
      <c r="K45" s="34">
        <v>12.4</v>
      </c>
      <c r="L45" s="31">
        <v>7356444</v>
      </c>
      <c r="M45" s="37">
        <v>15.1</v>
      </c>
      <c r="N45" s="41" t="s">
        <v>46</v>
      </c>
    </row>
    <row r="46" spans="1:14" s="4" customFormat="1" ht="14.25" customHeight="1">
      <c r="A46" s="12" t="s">
        <v>48</v>
      </c>
      <c r="B46" s="19">
        <v>5154955</v>
      </c>
      <c r="C46" s="27">
        <f t="shared" si="1"/>
        <v>11.596995337382261</v>
      </c>
      <c r="D46" s="19">
        <v>6787202</v>
      </c>
      <c r="E46" s="27">
        <f t="shared" si="0"/>
        <v>15.078534566461713</v>
      </c>
      <c r="F46" s="28">
        <v>9378320</v>
      </c>
      <c r="G46" s="27">
        <f t="shared" si="2"/>
        <v>15.446758357678553</v>
      </c>
      <c r="H46" s="28">
        <v>10725989</v>
      </c>
      <c r="I46" s="30">
        <v>20.7</v>
      </c>
      <c r="J46" s="31">
        <v>5791732</v>
      </c>
      <c r="K46" s="34">
        <v>12.4</v>
      </c>
      <c r="L46" s="31">
        <v>7334935</v>
      </c>
      <c r="M46" s="37">
        <v>15.1</v>
      </c>
      <c r="N46" s="45" t="s">
        <v>41</v>
      </c>
    </row>
    <row r="47" spans="1:14" s="4" customFormat="1" ht="14.25" customHeight="1">
      <c r="A47" s="12" t="s">
        <v>18</v>
      </c>
      <c r="B47" s="18">
        <v>2764021</v>
      </c>
      <c r="C47" s="27">
        <f t="shared" si="1"/>
        <v>6.2181607112819908</v>
      </c>
      <c r="D47" s="18">
        <v>2729342</v>
      </c>
      <c r="E47" s="27">
        <f t="shared" si="0"/>
        <v>6.0635410130265379</v>
      </c>
      <c r="F47" s="28">
        <v>3601839</v>
      </c>
      <c r="G47" s="27">
        <f t="shared" si="2"/>
        <v>5.9324843550084188</v>
      </c>
      <c r="H47" s="28">
        <v>5374349</v>
      </c>
      <c r="I47" s="30">
        <v>10.4</v>
      </c>
      <c r="J47" s="31">
        <v>2142318</v>
      </c>
      <c r="K47" s="34">
        <v>4.5999999999999996</v>
      </c>
      <c r="L47" s="31">
        <v>1881731</v>
      </c>
      <c r="M47" s="37">
        <v>3.9</v>
      </c>
      <c r="N47" s="42" t="s">
        <v>18</v>
      </c>
    </row>
    <row r="48" spans="1:14" s="4" customFormat="1" ht="14.25" customHeight="1">
      <c r="A48" s="12" t="s">
        <v>50</v>
      </c>
      <c r="B48" s="18">
        <v>2390934</v>
      </c>
      <c r="C48" s="27">
        <f t="shared" si="1"/>
        <v>5.3788346261002706</v>
      </c>
      <c r="D48" s="18">
        <v>4057860</v>
      </c>
      <c r="E48" s="27">
        <f t="shared" si="0"/>
        <v>9.0149935534351737</v>
      </c>
      <c r="F48" s="28">
        <v>5776481</v>
      </c>
      <c r="G48" s="27">
        <f t="shared" si="2"/>
        <v>9.5142740026701329</v>
      </c>
      <c r="H48" s="28">
        <v>5351640</v>
      </c>
      <c r="I48" s="30">
        <v>10.3</v>
      </c>
      <c r="J48" s="31">
        <v>3649414</v>
      </c>
      <c r="K48" s="34">
        <v>7.8</v>
      </c>
      <c r="L48" s="31">
        <v>5453204</v>
      </c>
      <c r="M48" s="37">
        <v>11.2</v>
      </c>
      <c r="N48" s="42" t="s">
        <v>50</v>
      </c>
    </row>
    <row r="49" spans="1:14" s="4" customFormat="1" ht="14.25" customHeight="1">
      <c r="A49" s="12" t="s">
        <v>52</v>
      </c>
      <c r="B49" s="18">
        <v>142958</v>
      </c>
      <c r="C49" s="27">
        <f t="shared" si="1"/>
        <v>0.32160964730855912</v>
      </c>
      <c r="D49" s="18">
        <v>315122</v>
      </c>
      <c r="E49" s="27">
        <f t="shared" si="0"/>
        <v>0.70007905609005705</v>
      </c>
      <c r="F49" s="28">
        <v>107794</v>
      </c>
      <c r="G49" s="27">
        <f t="shared" si="2"/>
        <v>0.17754436513230534</v>
      </c>
      <c r="H49" s="28">
        <v>70752</v>
      </c>
      <c r="I49" s="30">
        <v>0.1</v>
      </c>
      <c r="J49" s="31">
        <v>28187</v>
      </c>
      <c r="K49" s="34">
        <v>0.1</v>
      </c>
      <c r="L49" s="31">
        <v>21509</v>
      </c>
      <c r="M49" s="37">
        <v>0</v>
      </c>
      <c r="N49" s="45" t="s">
        <v>62</v>
      </c>
    </row>
    <row r="50" spans="1:14" s="4" customFormat="1" ht="14.25" customHeight="1">
      <c r="A50" s="11" t="s">
        <v>25</v>
      </c>
      <c r="B50" s="18">
        <v>44790</v>
      </c>
      <c r="C50" s="27">
        <f t="shared" si="1"/>
        <v>0.10076313394808518</v>
      </c>
      <c r="D50" s="18">
        <v>130108</v>
      </c>
      <c r="E50" s="27">
        <f t="shared" si="0"/>
        <v>0.2890495929505561</v>
      </c>
      <c r="F50" s="28">
        <v>2031216</v>
      </c>
      <c r="G50" s="27">
        <f t="shared" si="2"/>
        <v>3.3455568507206404</v>
      </c>
      <c r="H50" s="28">
        <v>1472901</v>
      </c>
      <c r="I50" s="30">
        <v>2.9</v>
      </c>
      <c r="J50" s="31">
        <v>763217</v>
      </c>
      <c r="K50" s="34">
        <v>1.6</v>
      </c>
      <c r="L50" s="31">
        <v>1526409</v>
      </c>
      <c r="M50" s="37">
        <v>3.1</v>
      </c>
      <c r="N50" s="41" t="s">
        <v>25</v>
      </c>
    </row>
    <row r="51" spans="1:14" s="4" customFormat="1" ht="14.25" customHeight="1">
      <c r="A51" s="11" t="s">
        <v>49</v>
      </c>
      <c r="B51" s="18">
        <v>198516</v>
      </c>
      <c r="C51" s="27">
        <f t="shared" si="1"/>
        <v>0.44659732750252462</v>
      </c>
      <c r="D51" s="18">
        <v>235389</v>
      </c>
      <c r="E51" s="27">
        <f t="shared" si="0"/>
        <v>0.52294320591384436</v>
      </c>
      <c r="F51" s="28">
        <v>199263</v>
      </c>
      <c r="G51" s="27">
        <f t="shared" si="2"/>
        <v>0.32820029713489207</v>
      </c>
      <c r="H51" s="28">
        <v>715414</v>
      </c>
      <c r="I51" s="30">
        <v>1.4</v>
      </c>
      <c r="J51" s="31">
        <v>695000</v>
      </c>
      <c r="K51" s="34">
        <v>1.5</v>
      </c>
      <c r="L51" s="31">
        <v>143963</v>
      </c>
      <c r="M51" s="37">
        <v>0.3</v>
      </c>
      <c r="N51" s="41" t="s">
        <v>23</v>
      </c>
    </row>
    <row r="52" spans="1:14" s="4" customFormat="1" ht="14.25" customHeight="1">
      <c r="A52" s="11" t="s">
        <v>5</v>
      </c>
      <c r="B52" s="18">
        <v>5907283</v>
      </c>
      <c r="C52" s="27">
        <f t="shared" si="1"/>
        <v>13.289492033896996</v>
      </c>
      <c r="D52" s="18">
        <v>5964527</v>
      </c>
      <c r="E52" s="27">
        <v>13.2</v>
      </c>
      <c r="F52" s="28">
        <v>5700550</v>
      </c>
      <c r="G52" s="27">
        <f t="shared" si="2"/>
        <v>9.3892102589658339</v>
      </c>
      <c r="H52" s="28">
        <v>5854778</v>
      </c>
      <c r="I52" s="30">
        <v>11.3</v>
      </c>
      <c r="J52" s="31">
        <v>6166483</v>
      </c>
      <c r="K52" s="34">
        <v>13.1</v>
      </c>
      <c r="L52" s="31">
        <v>6059765</v>
      </c>
      <c r="M52" s="37">
        <v>12.4</v>
      </c>
      <c r="N52" s="41" t="s">
        <v>5</v>
      </c>
    </row>
    <row r="53" spans="1:14" s="4" customFormat="1" ht="14.25" customHeight="1">
      <c r="A53" s="13" t="s">
        <v>53</v>
      </c>
      <c r="B53" s="21" t="s">
        <v>57</v>
      </c>
      <c r="C53" s="21" t="s">
        <v>57</v>
      </c>
      <c r="D53" s="21" t="s">
        <v>57</v>
      </c>
      <c r="E53" s="21" t="s">
        <v>57</v>
      </c>
      <c r="F53" s="21" t="s">
        <v>57</v>
      </c>
      <c r="G53" s="21" t="s">
        <v>57</v>
      </c>
      <c r="H53" s="21" t="s">
        <v>57</v>
      </c>
      <c r="I53" s="21" t="s">
        <v>57</v>
      </c>
      <c r="J53" s="33" t="s">
        <v>44</v>
      </c>
      <c r="K53" s="33" t="s">
        <v>44</v>
      </c>
      <c r="L53" s="33" t="s">
        <v>44</v>
      </c>
      <c r="M53" s="38" t="s">
        <v>61</v>
      </c>
      <c r="N53" s="43" t="s">
        <v>53</v>
      </c>
    </row>
    <row r="54" spans="1:14" s="4" customFormat="1" ht="14.25" customHeight="1">
      <c r="G54" s="4"/>
      <c r="N54" s="6" t="s">
        <v>35</v>
      </c>
    </row>
    <row r="57" spans="1:14">
      <c r="H57" s="19"/>
    </row>
    <row r="58" spans="1:14">
      <c r="H58" s="18"/>
    </row>
    <row r="59" spans="1:14">
      <c r="H59" s="18"/>
    </row>
    <row r="60" spans="1:14">
      <c r="H60" s="18"/>
    </row>
    <row r="61" spans="1:14">
      <c r="H61" s="29"/>
    </row>
  </sheetData>
  <mergeCells count="16">
    <mergeCell ref="B4:C4"/>
    <mergeCell ref="D4:E4"/>
    <mergeCell ref="F4:G4"/>
    <mergeCell ref="H4:I4"/>
    <mergeCell ref="J4:K4"/>
    <mergeCell ref="L4:M4"/>
    <mergeCell ref="B35:C35"/>
    <mergeCell ref="D35:E35"/>
    <mergeCell ref="F35:G35"/>
    <mergeCell ref="H35:I35"/>
    <mergeCell ref="J35:K35"/>
    <mergeCell ref="L35:M35"/>
    <mergeCell ref="A4:A5"/>
    <mergeCell ref="N4:N5"/>
    <mergeCell ref="A35:A36"/>
    <mergeCell ref="N35:N36"/>
  </mergeCells>
  <phoneticPr fontId="2"/>
  <pageMargins left="0.46" right="0.5" top="1" bottom="0.71" header="0.51200000000000001" footer="0.51200000000000001"/>
  <pageSetup paperSize="9" scale="9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161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2018-05-07T23:55:49Z</dcterms:created>
  <dcterms:modified xsi:type="dcterms:W3CDTF">2018-05-07T23:55:49Z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2018-05-07T23:55:49Z</vt:filetime>
  </property>
</Properties>
</file>