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90" yWindow="390" windowWidth="25050" windowHeight="7920"/>
  </bookViews>
  <sheets>
    <sheet name="156" sheetId="2" r:id="rId1"/>
  </sheets>
  <calcPr calcId="145621" calcMode="manual"/>
</workbook>
</file>

<file path=xl/sharedStrings.xml><?xml version="1.0" encoding="utf-8"?>
<sst xmlns:r="http://schemas.openxmlformats.org/officeDocument/2006/relationships" xmlns="http://schemas.openxmlformats.org/spreadsheetml/2006/main" count="40" uniqueCount="40">
  <si>
    <t>平成28.7.10</t>
    <rPh sb="0" eb="2">
      <t>ヘイセイ</t>
    </rPh>
    <phoneticPr fontId="2"/>
  </si>
  <si>
    <t>（比例代表）</t>
    <rPh sb="1" eb="3">
      <t>ヒレイ</t>
    </rPh>
    <rPh sb="3" eb="5">
      <t>ダイヒョウ</t>
    </rPh>
    <phoneticPr fontId="2"/>
  </si>
  <si>
    <t>156　最近の選挙状況</t>
    <rPh sb="4" eb="6">
      <t>サイキン</t>
    </rPh>
    <rPh sb="7" eb="9">
      <t>センキョ</t>
    </rPh>
    <rPh sb="9" eb="11">
      <t>ジョウキョウ</t>
    </rPh>
    <phoneticPr fontId="2"/>
  </si>
  <si>
    <t>平成26.7.6</t>
    <rPh sb="0" eb="2">
      <t>ヘイセイ</t>
    </rPh>
    <phoneticPr fontId="2"/>
  </si>
  <si>
    <t>平成25.7.21</t>
    <rPh sb="0" eb="2">
      <t>ヘイセイ</t>
    </rPh>
    <phoneticPr fontId="2"/>
  </si>
  <si>
    <t>(a) 衆議院議員選挙</t>
    <rPh sb="4" eb="7">
      <t>シュウギイン</t>
    </rPh>
    <rPh sb="7" eb="9">
      <t>ギイン</t>
    </rPh>
    <rPh sb="9" eb="11">
      <t>センキョ</t>
    </rPh>
    <phoneticPr fontId="2"/>
  </si>
  <si>
    <t>(b) 参議院議員選挙</t>
    <rPh sb="4" eb="7">
      <t>サンギイン</t>
    </rPh>
    <rPh sb="7" eb="9">
      <t>ギイン</t>
    </rPh>
    <rPh sb="9" eb="11">
      <t>センキョ</t>
    </rPh>
    <phoneticPr fontId="2"/>
  </si>
  <si>
    <t>執行区分</t>
    <rPh sb="0" eb="2">
      <t>シッコウ</t>
    </rPh>
    <rPh sb="2" eb="4">
      <t>クブン</t>
    </rPh>
    <phoneticPr fontId="2"/>
  </si>
  <si>
    <t>平成26.12.14</t>
    <rPh sb="0" eb="2">
      <t>ヘイセイ</t>
    </rPh>
    <phoneticPr fontId="2"/>
  </si>
  <si>
    <t>(h) 津山市長の解職投票</t>
    <rPh sb="4" eb="6">
      <t>ツヤマ</t>
    </rPh>
    <rPh sb="6" eb="8">
      <t>シチョウ</t>
    </rPh>
    <rPh sb="9" eb="11">
      <t>カイショク</t>
    </rPh>
    <rPh sb="11" eb="13">
      <t>トウヒョウ</t>
    </rPh>
    <phoneticPr fontId="2"/>
  </si>
  <si>
    <t>（小選挙区）</t>
    <rPh sb="1" eb="2">
      <t>ショウ</t>
    </rPh>
    <rPh sb="2" eb="5">
      <t>センキョク</t>
    </rPh>
    <phoneticPr fontId="2"/>
  </si>
  <si>
    <t>男</t>
    <rPh sb="0" eb="1">
      <t>オトコ</t>
    </rPh>
    <phoneticPr fontId="2"/>
  </si>
  <si>
    <t>平成29.10.22</t>
    <rPh sb="0" eb="2">
      <t>ヘイセイ</t>
    </rPh>
    <phoneticPr fontId="2"/>
  </si>
  <si>
    <t>（岡山県）</t>
    <rPh sb="1" eb="4">
      <t>オカヤマケン</t>
    </rPh>
    <phoneticPr fontId="2"/>
  </si>
  <si>
    <t>(c) 県議会議員選挙</t>
    <rPh sb="4" eb="5">
      <t>ケン</t>
    </rPh>
    <rPh sb="5" eb="7">
      <t>ギカイ</t>
    </rPh>
    <rPh sb="7" eb="9">
      <t>ギイン</t>
    </rPh>
    <rPh sb="9" eb="11">
      <t>センキョ</t>
    </rPh>
    <phoneticPr fontId="2"/>
  </si>
  <si>
    <t>平成23.4.10</t>
    <rPh sb="0" eb="2">
      <t>ヘイセイ</t>
    </rPh>
    <phoneticPr fontId="2"/>
  </si>
  <si>
    <t>平成27.4.12</t>
    <rPh sb="0" eb="2">
      <t>ヘイセイ</t>
    </rPh>
    <phoneticPr fontId="2"/>
  </si>
  <si>
    <t>(d) 県知事選挙</t>
    <rPh sb="4" eb="7">
      <t>ケンチジ</t>
    </rPh>
    <rPh sb="7" eb="9">
      <t>センキョ</t>
    </rPh>
    <phoneticPr fontId="2"/>
  </si>
  <si>
    <t>平成24.10.28</t>
    <rPh sb="0" eb="2">
      <t>ヘイセイ</t>
    </rPh>
    <phoneticPr fontId="2"/>
  </si>
  <si>
    <t>平成28.10.23</t>
    <rPh sb="0" eb="2">
      <t>ヘイセイ</t>
    </rPh>
    <phoneticPr fontId="2"/>
  </si>
  <si>
    <t>総数</t>
    <rPh sb="0" eb="2">
      <t>ソウスウ</t>
    </rPh>
    <phoneticPr fontId="2"/>
  </si>
  <si>
    <t>(e) 市長選挙</t>
    <rPh sb="4" eb="6">
      <t>シチョウ</t>
    </rPh>
    <rPh sb="6" eb="8">
      <t>センキョ</t>
    </rPh>
    <phoneticPr fontId="2"/>
  </si>
  <si>
    <t>資料　市選挙管理委員会</t>
    <rPh sb="0" eb="2">
      <t>シリョウ</t>
    </rPh>
    <rPh sb="3" eb="4">
      <t>シ</t>
    </rPh>
    <rPh sb="4" eb="6">
      <t>センキョ</t>
    </rPh>
    <rPh sb="6" eb="8">
      <t>カンリ</t>
    </rPh>
    <rPh sb="8" eb="11">
      <t>イインカイ</t>
    </rPh>
    <phoneticPr fontId="2"/>
  </si>
  <si>
    <t>平成18.3.19</t>
    <rPh sb="0" eb="2">
      <t>ヘイセイ</t>
    </rPh>
    <phoneticPr fontId="2"/>
  </si>
  <si>
    <t>平成22.2.21</t>
    <rPh sb="0" eb="2">
      <t>ヘイセイ</t>
    </rPh>
    <phoneticPr fontId="2"/>
  </si>
  <si>
    <t>平成26.2.9</t>
    <rPh sb="0" eb="2">
      <t>ヘイセイ</t>
    </rPh>
    <phoneticPr fontId="2"/>
  </si>
  <si>
    <t>(f) 市議会議員選挙</t>
    <rPh sb="4" eb="5">
      <t>シ</t>
    </rPh>
    <rPh sb="5" eb="7">
      <t>ギカイ</t>
    </rPh>
    <rPh sb="7" eb="9">
      <t>ギイン</t>
    </rPh>
    <rPh sb="9" eb="11">
      <t>センキョ</t>
    </rPh>
    <phoneticPr fontId="2"/>
  </si>
  <si>
    <t>平成19.4.22</t>
    <rPh sb="0" eb="2">
      <t>ヘイセイ</t>
    </rPh>
    <phoneticPr fontId="2"/>
  </si>
  <si>
    <t>投票率（%）</t>
    <rPh sb="0" eb="2">
      <t>トウヒョウ</t>
    </rPh>
    <rPh sb="2" eb="3">
      <t>リツ</t>
    </rPh>
    <phoneticPr fontId="2"/>
  </si>
  <si>
    <t>平成23.4.24</t>
    <rPh sb="0" eb="2">
      <t>ヘイセイ</t>
    </rPh>
    <phoneticPr fontId="2"/>
  </si>
  <si>
    <t>平成27.4.26</t>
    <rPh sb="0" eb="2">
      <t>ヘイセイ</t>
    </rPh>
    <phoneticPr fontId="2"/>
  </si>
  <si>
    <t>津山2区選挙区</t>
    <rPh sb="0" eb="2">
      <t>ツヤマ</t>
    </rPh>
    <rPh sb="3" eb="4">
      <t>ク</t>
    </rPh>
    <rPh sb="4" eb="7">
      <t>センキョク</t>
    </rPh>
    <phoneticPr fontId="2"/>
  </si>
  <si>
    <t>(g) 津山市農業委員会委員選挙</t>
    <rPh sb="4" eb="6">
      <t>ツヤマ</t>
    </rPh>
    <rPh sb="6" eb="7">
      <t>シ</t>
    </rPh>
    <rPh sb="7" eb="9">
      <t>ノウギョウ</t>
    </rPh>
    <rPh sb="9" eb="12">
      <t>イインカイ</t>
    </rPh>
    <rPh sb="12" eb="14">
      <t>イイン</t>
    </rPh>
    <rPh sb="14" eb="16">
      <t>センキョ</t>
    </rPh>
    <phoneticPr fontId="2"/>
  </si>
  <si>
    <t>平成23.7.10</t>
    <rPh sb="0" eb="2">
      <t>ヘイセイ</t>
    </rPh>
    <phoneticPr fontId="2"/>
  </si>
  <si>
    <t>津山3区選挙区</t>
    <rPh sb="0" eb="2">
      <t>ツヤマ</t>
    </rPh>
    <rPh sb="3" eb="4">
      <t>ク</t>
    </rPh>
    <rPh sb="4" eb="7">
      <t>センキョク</t>
    </rPh>
    <phoneticPr fontId="2"/>
  </si>
  <si>
    <t>津山7区選挙区</t>
    <rPh sb="0" eb="2">
      <t>ツヤマ</t>
    </rPh>
    <rPh sb="3" eb="4">
      <t>ク</t>
    </rPh>
    <rPh sb="4" eb="7">
      <t>センキョク</t>
    </rPh>
    <phoneticPr fontId="2"/>
  </si>
  <si>
    <t>平成18.1.29</t>
    <rPh sb="0" eb="2">
      <t>ヘイセイ</t>
    </rPh>
    <phoneticPr fontId="2"/>
  </si>
  <si>
    <t>当日有権者数（人）</t>
    <rPh sb="0" eb="2">
      <t>トウジツ</t>
    </rPh>
    <rPh sb="2" eb="5">
      <t>ユウケンシャ</t>
    </rPh>
    <rPh sb="5" eb="6">
      <t>カズ</t>
    </rPh>
    <rPh sb="7" eb="8">
      <t>ニン</t>
    </rPh>
    <phoneticPr fontId="2"/>
  </si>
  <si>
    <t>女</t>
    <rPh sb="0" eb="1">
      <t>オンナ</t>
    </rPh>
    <phoneticPr fontId="2"/>
  </si>
  <si>
    <t>投票者数（人）</t>
    <rPh sb="0" eb="3">
      <t>トウヒョウシャ</t>
    </rPh>
    <rPh sb="3" eb="4">
      <t>カズ</t>
    </rPh>
    <rPh sb="5" eb="6">
      <t>ニン</t>
    </rPh>
    <phoneticPr fontId="2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</si>
</sst>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fonts count="8">
    <font>
      <sz val="11"/>
      <color theme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0"/>
      <color auto="1"/>
      <name val="ＭＳ Ｐ明朝"/>
    </font>
    <font>
      <sz val="10"/>
      <color auto="1"/>
      <name val="ＭＳ Ｐゴシック"/>
    </font>
    <font>
      <sz val="12"/>
      <color auto="1"/>
      <name val="ＭＳ Ｐゴシック"/>
    </font>
    <font>
      <sz val="11"/>
      <color auto="1"/>
      <name val="ＭＳ Ｐ明朝"/>
    </font>
    <font>
      <sz val="9"/>
      <color auto="1"/>
      <name val="ＭＳ Ｐ明朝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2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4" fillId="0" borderId="0" xfId="2" applyFont="1" applyFill="1" applyAlignment="1">
      <alignment vertical="center"/>
    </xf>
    <xf numFmtId="0" fontId="5" fillId="0" borderId="0" xfId="2" applyFont="1" applyFill="1" applyAlignment="1">
      <alignment horizontal="left" vertical="center"/>
    </xf>
    <xf numFmtId="0" fontId="3" fillId="0" borderId="0" xfId="2" applyFont="1" applyFill="1" applyAlignment="1">
      <alignment vertical="center"/>
    </xf>
    <xf numFmtId="0" fontId="3" fillId="0" borderId="1" xfId="2" applyFont="1" applyFill="1" applyBorder="1" applyAlignment="1">
      <alignment horizontal="left" vertical="center"/>
    </xf>
    <xf numFmtId="0" fontId="3" fillId="0" borderId="2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vertical="center"/>
    </xf>
    <xf numFmtId="0" fontId="3" fillId="0" borderId="3" xfId="2" applyFont="1" applyFill="1" applyBorder="1" applyAlignment="1">
      <alignment horizontal="center" vertical="center"/>
    </xf>
    <xf numFmtId="0" fontId="3" fillId="0" borderId="4" xfId="2" applyFont="1" applyFill="1" applyBorder="1" applyAlignment="1">
      <alignment horizontal="center" vertical="center"/>
    </xf>
    <xf numFmtId="0" fontId="1" fillId="0" borderId="0" xfId="2" applyFont="1" applyFill="1" applyBorder="1" applyAlignment="1">
      <alignment vertical="center"/>
    </xf>
    <xf numFmtId="0" fontId="6" fillId="0" borderId="0" xfId="2" applyFont="1" applyFill="1" applyAlignment="1">
      <alignment vertical="center"/>
    </xf>
    <xf numFmtId="0" fontId="3" fillId="0" borderId="4" xfId="2" applyFont="1" applyFill="1" applyBorder="1" applyAlignment="1">
      <alignment vertical="center"/>
    </xf>
    <xf numFmtId="0" fontId="3" fillId="0" borderId="5" xfId="2" applyFont="1" applyFill="1" applyBorder="1" applyAlignment="1">
      <alignment vertical="center"/>
    </xf>
    <xf numFmtId="57" fontId="3" fillId="0" borderId="3" xfId="2" applyNumberFormat="1" applyFont="1" applyFill="1" applyBorder="1" applyAlignment="1">
      <alignment vertical="center"/>
    </xf>
    <xf numFmtId="57" fontId="3" fillId="0" borderId="4" xfId="2" applyNumberFormat="1" applyFont="1" applyFill="1" applyBorder="1" applyAlignment="1">
      <alignment vertical="center"/>
    </xf>
    <xf numFmtId="57" fontId="3" fillId="0" borderId="0" xfId="2" applyNumberFormat="1" applyFont="1" applyFill="1" applyBorder="1" applyAlignment="1">
      <alignment vertical="center"/>
    </xf>
    <xf numFmtId="57" fontId="7" fillId="0" borderId="0" xfId="2" applyNumberFormat="1" applyFont="1" applyFill="1" applyBorder="1" applyAlignment="1">
      <alignment horizontal="left" vertical="center"/>
    </xf>
    <xf numFmtId="57" fontId="7" fillId="0" borderId="0" xfId="2" applyNumberFormat="1" applyFont="1" applyFill="1" applyBorder="1" applyAlignment="1">
      <alignment vertical="center"/>
    </xf>
    <xf numFmtId="0" fontId="3" fillId="0" borderId="0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6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38" fontId="4" fillId="0" borderId="7" xfId="1" applyFont="1" applyFill="1" applyBorder="1" applyAlignment="1">
      <alignment vertical="center"/>
    </xf>
    <xf numFmtId="38" fontId="4" fillId="0" borderId="8" xfId="1" applyFont="1" applyFill="1" applyBorder="1" applyAlignment="1">
      <alignment vertical="center"/>
    </xf>
    <xf numFmtId="0" fontId="4" fillId="0" borderId="7" xfId="2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vertical="center"/>
    </xf>
    <xf numFmtId="38" fontId="3" fillId="0" borderId="0" xfId="1" applyFont="1" applyFill="1" applyBorder="1" applyAlignment="1">
      <alignment vertical="center"/>
    </xf>
    <xf numFmtId="38" fontId="4" fillId="0" borderId="9" xfId="1" applyFont="1" applyFill="1" applyBorder="1" applyAlignment="1">
      <alignment vertical="center"/>
    </xf>
    <xf numFmtId="38" fontId="4" fillId="0" borderId="1" xfId="1" applyFont="1" applyFill="1" applyBorder="1" applyAlignment="1">
      <alignment vertical="center"/>
    </xf>
    <xf numFmtId="38" fontId="3" fillId="0" borderId="1" xfId="1" applyFont="1" applyFill="1" applyBorder="1" applyAlignment="1">
      <alignment vertical="center"/>
    </xf>
    <xf numFmtId="38" fontId="3" fillId="0" borderId="9" xfId="1" applyFont="1" applyFill="1" applyBorder="1" applyAlignment="1">
      <alignment vertical="center"/>
    </xf>
    <xf numFmtId="38" fontId="3" fillId="0" borderId="3" xfId="1" applyFont="1" applyFill="1" applyBorder="1" applyAlignment="1">
      <alignment vertical="center"/>
    </xf>
    <xf numFmtId="38" fontId="3" fillId="0" borderId="4" xfId="1" applyFont="1" applyFill="1" applyBorder="1" applyAlignment="1">
      <alignment vertical="center"/>
    </xf>
    <xf numFmtId="0" fontId="4" fillId="0" borderId="7" xfId="2" applyFont="1" applyFill="1" applyBorder="1" applyAlignment="1">
      <alignment vertical="center"/>
    </xf>
    <xf numFmtId="38" fontId="3" fillId="0" borderId="8" xfId="1" applyFont="1" applyFill="1" applyBorder="1" applyAlignment="1">
      <alignment vertical="center"/>
    </xf>
    <xf numFmtId="38" fontId="4" fillId="0" borderId="7" xfId="1" applyFont="1" applyFill="1" applyBorder="1" applyAlignment="1">
      <alignment horizontal="right" vertical="center"/>
    </xf>
    <xf numFmtId="38" fontId="4" fillId="0" borderId="8" xfId="1" applyFont="1" applyFill="1" applyBorder="1" applyAlignment="1">
      <alignment horizontal="right" vertical="center"/>
    </xf>
    <xf numFmtId="38" fontId="3" fillId="0" borderId="0" xfId="1" applyFont="1" applyFill="1" applyBorder="1" applyAlignment="1">
      <alignment horizontal="center" vertical="center"/>
    </xf>
    <xf numFmtId="38" fontId="4" fillId="0" borderId="10" xfId="1" applyFont="1" applyFill="1" applyBorder="1" applyAlignment="1">
      <alignment vertical="center"/>
    </xf>
    <xf numFmtId="0" fontId="4" fillId="0" borderId="7" xfId="2" applyFont="1" applyFill="1" applyBorder="1" applyAlignment="1">
      <alignment vertical="center" wrapText="1"/>
    </xf>
    <xf numFmtId="38" fontId="3" fillId="0" borderId="0" xfId="1" applyFont="1" applyFill="1" applyBorder="1" applyAlignment="1">
      <alignment horizontal="right" vertical="center"/>
    </xf>
    <xf numFmtId="38" fontId="3" fillId="0" borderId="1" xfId="1" applyFont="1" applyFill="1" applyBorder="1" applyAlignment="1">
      <alignment horizontal="right" vertical="center"/>
    </xf>
    <xf numFmtId="38" fontId="3" fillId="0" borderId="3" xfId="1" applyFont="1" applyFill="1" applyBorder="1" applyAlignment="1">
      <alignment horizontal="right" vertical="center"/>
    </xf>
    <xf numFmtId="38" fontId="3" fillId="0" borderId="4" xfId="1" applyFont="1" applyFill="1" applyBorder="1" applyAlignment="1">
      <alignment horizontal="right" vertical="center"/>
    </xf>
    <xf numFmtId="38" fontId="3" fillId="0" borderId="5" xfId="1" applyFont="1" applyFill="1" applyBorder="1" applyAlignment="1">
      <alignment vertical="center"/>
    </xf>
    <xf numFmtId="2" fontId="4" fillId="0" borderId="7" xfId="2" applyNumberFormat="1" applyFont="1" applyFill="1" applyBorder="1" applyAlignment="1">
      <alignment vertical="center"/>
    </xf>
    <xf numFmtId="2" fontId="4" fillId="0" borderId="8" xfId="2" applyNumberFormat="1" applyFont="1" applyFill="1" applyBorder="1" applyAlignment="1">
      <alignment vertical="center"/>
    </xf>
    <xf numFmtId="0" fontId="4" fillId="0" borderId="0" xfId="2" applyFont="1" applyFill="1" applyBorder="1" applyAlignment="1">
      <alignment horizontal="center" vertical="center"/>
    </xf>
    <xf numFmtId="2" fontId="4" fillId="0" borderId="0" xfId="2" applyNumberFormat="1" applyFont="1" applyFill="1" applyBorder="1" applyAlignment="1">
      <alignment vertical="center"/>
    </xf>
    <xf numFmtId="2" fontId="4" fillId="0" borderId="10" xfId="2" applyNumberFormat="1" applyFont="1" applyFill="1" applyBorder="1" applyAlignment="1">
      <alignment vertical="center"/>
    </xf>
    <xf numFmtId="2" fontId="3" fillId="0" borderId="0" xfId="2" applyNumberFormat="1" applyFont="1" applyFill="1" applyBorder="1" applyAlignment="1">
      <alignment vertical="center"/>
    </xf>
    <xf numFmtId="2" fontId="4" fillId="0" borderId="1" xfId="2" applyNumberFormat="1" applyFont="1" applyFill="1" applyBorder="1" applyAlignment="1">
      <alignment vertical="center"/>
    </xf>
    <xf numFmtId="0" fontId="3" fillId="0" borderId="9" xfId="2" applyFont="1" applyFill="1" applyBorder="1" applyAlignment="1">
      <alignment horizontal="right" vertical="center"/>
    </xf>
    <xf numFmtId="2" fontId="3" fillId="0" borderId="1" xfId="2" applyNumberFormat="1" applyFont="1" applyFill="1" applyBorder="1" applyAlignment="1">
      <alignment vertical="center"/>
    </xf>
    <xf numFmtId="2" fontId="3" fillId="0" borderId="9" xfId="2" applyNumberFormat="1" applyFont="1" applyFill="1" applyBorder="1" applyAlignment="1">
      <alignment vertical="center"/>
    </xf>
    <xf numFmtId="0" fontId="3" fillId="0" borderId="11" xfId="2" applyFont="1" applyFill="1" applyBorder="1" applyAlignment="1">
      <alignment horizontal="center" vertical="center"/>
    </xf>
  </cellXfs>
  <cellStyles count="3">
    <cellStyle name="桁区切り_農業委員会委員選挙人名簿登録人員" xfId="1"/>
    <cellStyle name="標準" xfId="0" builtinId="0"/>
    <cellStyle name="標準_農業委員会委員選挙人名簿登録人員" xfId="2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indexed="50"/>
  </sheetPr>
  <dimension ref="A1:J77"/>
  <sheetViews>
    <sheetView tabSelected="1" workbookViewId="0">
      <selection sqref="A1:J1"/>
    </sheetView>
  </sheetViews>
  <sheetFormatPr defaultRowHeight="13.5"/>
  <cols>
    <col min="1" max="1" width="14.125" style="1" customWidth="1"/>
    <col min="2" max="16384" width="9" style="1" bestFit="1" customWidth="1"/>
  </cols>
  <sheetData>
    <row r="1" spans="1:10" ht="14.25">
      <c r="A1" s="4" t="s">
        <v>2</v>
      </c>
      <c r="B1" s="4"/>
      <c r="C1" s="4"/>
      <c r="D1" s="4"/>
      <c r="E1" s="4"/>
      <c r="F1" s="4"/>
      <c r="G1" s="4"/>
      <c r="H1" s="4"/>
      <c r="I1" s="4"/>
      <c r="J1" s="4"/>
    </row>
    <row r="2" spans="1:10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>
      <c r="A3" s="6" t="s">
        <v>5</v>
      </c>
      <c r="B3" s="6"/>
      <c r="C3" s="6"/>
      <c r="D3" s="5"/>
      <c r="E3" s="5"/>
      <c r="F3" s="5"/>
      <c r="G3" s="5"/>
      <c r="H3" s="5"/>
      <c r="I3" s="5"/>
      <c r="J3" s="5"/>
    </row>
    <row r="4" spans="1:10">
      <c r="A4" s="7" t="s">
        <v>7</v>
      </c>
      <c r="B4" s="22" t="s">
        <v>37</v>
      </c>
      <c r="C4" s="22"/>
      <c r="D4" s="22"/>
      <c r="E4" s="22" t="s">
        <v>39</v>
      </c>
      <c r="F4" s="22"/>
      <c r="G4" s="22"/>
      <c r="H4" s="22" t="s">
        <v>28</v>
      </c>
      <c r="I4" s="22"/>
      <c r="J4" s="57"/>
    </row>
    <row r="5" spans="1:10">
      <c r="A5" s="7"/>
      <c r="B5" s="23" t="s">
        <v>20</v>
      </c>
      <c r="C5" s="22" t="s">
        <v>11</v>
      </c>
      <c r="D5" s="22" t="s">
        <v>38</v>
      </c>
      <c r="E5" s="23" t="s">
        <v>20</v>
      </c>
      <c r="F5" s="22" t="s">
        <v>11</v>
      </c>
      <c r="G5" s="22" t="s">
        <v>38</v>
      </c>
      <c r="H5" s="23" t="s">
        <v>20</v>
      </c>
      <c r="I5" s="22" t="s">
        <v>11</v>
      </c>
      <c r="J5" s="57" t="s">
        <v>38</v>
      </c>
    </row>
    <row r="6" spans="1:10">
      <c r="A6" s="8" t="s">
        <v>8</v>
      </c>
      <c r="B6" s="3"/>
      <c r="C6" s="2"/>
      <c r="D6" s="2"/>
      <c r="E6" s="35"/>
      <c r="F6" s="2"/>
      <c r="G6" s="8"/>
      <c r="H6" s="3"/>
      <c r="I6" s="2"/>
      <c r="J6" s="2"/>
    </row>
    <row r="7" spans="1:10">
      <c r="A7" s="9" t="s">
        <v>10</v>
      </c>
      <c r="B7" s="24">
        <f>SUM(C7:D7)</f>
        <v>84431</v>
      </c>
      <c r="C7" s="28">
        <v>39592</v>
      </c>
      <c r="D7" s="28">
        <v>44839</v>
      </c>
      <c r="E7" s="24">
        <v>42936</v>
      </c>
      <c r="F7" s="28">
        <v>20629</v>
      </c>
      <c r="G7" s="33">
        <v>22307</v>
      </c>
      <c r="H7" s="47">
        <f t="shared" ref="H7:J8" si="0">+E7*100/B7</f>
        <v>50.853359548033303</v>
      </c>
      <c r="I7" s="52">
        <f t="shared" si="0"/>
        <v>52.103960396039604</v>
      </c>
      <c r="J7" s="52">
        <f t="shared" si="0"/>
        <v>49.749102343941658</v>
      </c>
    </row>
    <row r="8" spans="1:10">
      <c r="A8" s="9" t="s">
        <v>1</v>
      </c>
      <c r="B8" s="24">
        <f>SUM(C8:D8)</f>
        <v>84431</v>
      </c>
      <c r="C8" s="28">
        <v>39592</v>
      </c>
      <c r="D8" s="28">
        <v>44839</v>
      </c>
      <c r="E8" s="24">
        <f>SUM(F8:G8)</f>
        <v>42926</v>
      </c>
      <c r="F8" s="28">
        <v>20628</v>
      </c>
      <c r="G8" s="33">
        <v>22298</v>
      </c>
      <c r="H8" s="47">
        <f t="shared" si="0"/>
        <v>50.841515557082111</v>
      </c>
      <c r="I8" s="52">
        <f t="shared" si="0"/>
        <v>52.101434633259245</v>
      </c>
      <c r="J8" s="52">
        <f t="shared" si="0"/>
        <v>49.729030531456992</v>
      </c>
    </row>
    <row r="9" spans="1:10">
      <c r="A9" s="8" t="s">
        <v>12</v>
      </c>
      <c r="B9" s="3"/>
      <c r="C9" s="2"/>
      <c r="D9" s="2"/>
      <c r="E9" s="35"/>
      <c r="F9" s="2"/>
      <c r="G9" s="8"/>
      <c r="H9" s="3"/>
      <c r="I9" s="2"/>
      <c r="J9" s="2"/>
    </row>
    <row r="10" spans="1:10">
      <c r="A10" s="9" t="s">
        <v>10</v>
      </c>
      <c r="B10" s="24">
        <f>SUM(C10:D10)</f>
        <v>84758</v>
      </c>
      <c r="C10" s="28">
        <v>39923</v>
      </c>
      <c r="D10" s="28">
        <v>44835</v>
      </c>
      <c r="E10" s="24">
        <f>SUM(F10:G10)</f>
        <v>43870</v>
      </c>
      <c r="F10" s="28">
        <v>21053</v>
      </c>
      <c r="G10" s="33">
        <v>22817</v>
      </c>
      <c r="H10" s="47">
        <f t="shared" ref="H10:J11" si="1">+E10*100/B10</f>
        <v>51.759125982208168</v>
      </c>
      <c r="I10" s="52">
        <f t="shared" si="1"/>
        <v>52.734012974976828</v>
      </c>
      <c r="J10" s="52">
        <f t="shared" si="1"/>
        <v>50.891044942567191</v>
      </c>
    </row>
    <row r="11" spans="1:10">
      <c r="A11" s="10" t="s">
        <v>1</v>
      </c>
      <c r="B11" s="25">
        <f>SUM(C11:D11)</f>
        <v>84758</v>
      </c>
      <c r="C11" s="31">
        <v>39923</v>
      </c>
      <c r="D11" s="31">
        <v>44835</v>
      </c>
      <c r="E11" s="25">
        <f>SUM(F11:G11)</f>
        <v>43864</v>
      </c>
      <c r="F11" s="31">
        <v>21049</v>
      </c>
      <c r="G11" s="34">
        <v>22815</v>
      </c>
      <c r="H11" s="48">
        <f t="shared" si="1"/>
        <v>51.75204700441256</v>
      </c>
      <c r="I11" s="55">
        <f t="shared" si="1"/>
        <v>52.723993687849109</v>
      </c>
      <c r="J11" s="55">
        <f t="shared" si="1"/>
        <v>50.886584141853461</v>
      </c>
    </row>
    <row r="13" spans="1:10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pans="1:10">
      <c r="A14" s="6" t="s">
        <v>6</v>
      </c>
      <c r="B14" s="6"/>
      <c r="C14" s="6"/>
      <c r="D14" s="5"/>
      <c r="E14" s="5"/>
      <c r="F14" s="5"/>
      <c r="G14" s="5"/>
      <c r="H14" s="5"/>
      <c r="I14" s="5"/>
      <c r="J14" s="5"/>
    </row>
    <row r="15" spans="1:10">
      <c r="A15" s="7" t="s">
        <v>7</v>
      </c>
      <c r="B15" s="22" t="s">
        <v>37</v>
      </c>
      <c r="C15" s="22"/>
      <c r="D15" s="22"/>
      <c r="E15" s="22" t="s">
        <v>39</v>
      </c>
      <c r="F15" s="22"/>
      <c r="G15" s="22"/>
      <c r="H15" s="22" t="s">
        <v>28</v>
      </c>
      <c r="I15" s="22"/>
      <c r="J15" s="57"/>
    </row>
    <row r="16" spans="1:10">
      <c r="A16" s="7"/>
      <c r="B16" s="23" t="s">
        <v>20</v>
      </c>
      <c r="C16" s="22" t="s">
        <v>11</v>
      </c>
      <c r="D16" s="22" t="s">
        <v>38</v>
      </c>
      <c r="E16" s="23" t="s">
        <v>20</v>
      </c>
      <c r="F16" s="22" t="s">
        <v>11</v>
      </c>
      <c r="G16" s="22" t="s">
        <v>38</v>
      </c>
      <c r="H16" s="23" t="s">
        <v>20</v>
      </c>
      <c r="I16" s="22" t="s">
        <v>11</v>
      </c>
      <c r="J16" s="57" t="s">
        <v>38</v>
      </c>
    </row>
    <row r="17" spans="1:10">
      <c r="A17" s="8" t="s">
        <v>4</v>
      </c>
      <c r="B17" s="26"/>
      <c r="C17" s="20"/>
      <c r="D17" s="20"/>
      <c r="E17" s="26"/>
      <c r="F17" s="20"/>
      <c r="G17" s="9"/>
      <c r="H17" s="49"/>
      <c r="I17" s="20"/>
      <c r="J17" s="20"/>
    </row>
    <row r="18" spans="1:10">
      <c r="A18" s="9" t="s">
        <v>13</v>
      </c>
      <c r="B18" s="24">
        <v>85563</v>
      </c>
      <c r="C18" s="28">
        <v>40189</v>
      </c>
      <c r="D18" s="28">
        <v>45374</v>
      </c>
      <c r="E18" s="24">
        <v>40076</v>
      </c>
      <c r="F18" s="28">
        <v>19139</v>
      </c>
      <c r="G18" s="33">
        <v>20937</v>
      </c>
      <c r="H18" s="47">
        <v>46.84</v>
      </c>
      <c r="I18" s="52">
        <v>47.62</v>
      </c>
      <c r="J18" s="52">
        <v>46.143165689601972</v>
      </c>
    </row>
    <row r="19" spans="1:10">
      <c r="A19" s="9" t="s">
        <v>1</v>
      </c>
      <c r="B19" s="27">
        <v>85563</v>
      </c>
      <c r="C19" s="28">
        <v>40189</v>
      </c>
      <c r="D19" s="33">
        <v>45374</v>
      </c>
      <c r="E19" s="27">
        <v>40069</v>
      </c>
      <c r="F19" s="28">
        <v>19134</v>
      </c>
      <c r="G19" s="33">
        <v>20935</v>
      </c>
      <c r="H19" s="50">
        <v>46.829821301263394</v>
      </c>
      <c r="I19" s="52">
        <v>47.61004254895618</v>
      </c>
      <c r="J19" s="52">
        <v>46.13875787896152</v>
      </c>
    </row>
    <row r="20" spans="1:10">
      <c r="A20" s="8" t="s">
        <v>0</v>
      </c>
      <c r="B20" s="24"/>
      <c r="C20" s="28"/>
      <c r="D20" s="28"/>
      <c r="E20" s="35"/>
      <c r="F20" s="2"/>
      <c r="G20" s="8"/>
      <c r="H20" s="3"/>
      <c r="I20" s="2"/>
      <c r="J20" s="2"/>
    </row>
    <row r="21" spans="1:10">
      <c r="A21" s="9" t="s">
        <v>13</v>
      </c>
      <c r="B21" s="24">
        <v>85594</v>
      </c>
      <c r="C21" s="28">
        <v>40306</v>
      </c>
      <c r="D21" s="28">
        <v>45288</v>
      </c>
      <c r="E21" s="24">
        <v>42393</v>
      </c>
      <c r="F21" s="28">
        <v>20274</v>
      </c>
      <c r="G21" s="33">
        <v>22119</v>
      </c>
      <c r="H21" s="47">
        <v>49.53</v>
      </c>
      <c r="I21" s="52">
        <v>50.3</v>
      </c>
      <c r="J21" s="52">
        <f>+G21*100/D21</f>
        <v>48.840752517223109</v>
      </c>
    </row>
    <row r="22" spans="1:10">
      <c r="A22" s="10" t="s">
        <v>1</v>
      </c>
      <c r="B22" s="25">
        <v>85594</v>
      </c>
      <c r="C22" s="31">
        <v>40306</v>
      </c>
      <c r="D22" s="31">
        <v>45288</v>
      </c>
      <c r="E22" s="36">
        <v>42391</v>
      </c>
      <c r="F22" s="31">
        <v>20272</v>
      </c>
      <c r="G22" s="34">
        <v>22119</v>
      </c>
      <c r="H22" s="48">
        <f>+E22*100/B22</f>
        <v>49.525667686987404</v>
      </c>
      <c r="I22" s="55">
        <f>+F22*100/C22</f>
        <v>50.295241403265024</v>
      </c>
      <c r="J22" s="55">
        <f>+G22*100/D22</f>
        <v>48.840752517223109</v>
      </c>
    </row>
    <row r="23" spans="1:10">
      <c r="A23" s="11"/>
      <c r="B23" s="27"/>
      <c r="C23" s="28"/>
      <c r="D23" s="28"/>
      <c r="E23" s="3"/>
      <c r="F23" s="2"/>
      <c r="G23" s="2"/>
      <c r="H23" s="3"/>
      <c r="I23" s="2"/>
      <c r="J23" s="2"/>
    </row>
    <row r="24" spans="1:10">
      <c r="A24" s="12"/>
      <c r="B24" s="12"/>
      <c r="C24" s="12"/>
      <c r="D24" s="12"/>
      <c r="E24" s="12"/>
      <c r="F24" s="12"/>
      <c r="G24" s="12"/>
      <c r="I24" s="12"/>
      <c r="J24" s="12"/>
    </row>
    <row r="25" spans="1:10" s="2" customFormat="1" ht="12.75" customHeight="1">
      <c r="A25" s="6" t="s">
        <v>14</v>
      </c>
      <c r="B25" s="6"/>
      <c r="C25" s="6"/>
    </row>
    <row r="26" spans="1:10" s="2" customFormat="1" ht="12.75" customHeight="1">
      <c r="A26" s="7" t="s">
        <v>7</v>
      </c>
      <c r="B26" s="22" t="s">
        <v>37</v>
      </c>
      <c r="C26" s="22"/>
      <c r="D26" s="22"/>
      <c r="E26" s="22" t="s">
        <v>39</v>
      </c>
      <c r="F26" s="22"/>
      <c r="G26" s="22"/>
      <c r="H26" s="22" t="s">
        <v>28</v>
      </c>
      <c r="I26" s="22"/>
      <c r="J26" s="57"/>
    </row>
    <row r="27" spans="1:10" s="2" customFormat="1" ht="12.75" customHeight="1">
      <c r="A27" s="7"/>
      <c r="B27" s="23" t="s">
        <v>20</v>
      </c>
      <c r="C27" s="22" t="s">
        <v>11</v>
      </c>
      <c r="D27" s="22" t="s">
        <v>38</v>
      </c>
      <c r="E27" s="23" t="s">
        <v>20</v>
      </c>
      <c r="F27" s="22" t="s">
        <v>11</v>
      </c>
      <c r="G27" s="22" t="s">
        <v>38</v>
      </c>
      <c r="H27" s="23" t="s">
        <v>20</v>
      </c>
      <c r="I27" s="22" t="s">
        <v>11</v>
      </c>
      <c r="J27" s="57" t="s">
        <v>38</v>
      </c>
    </row>
    <row r="28" spans="1:10" s="2" customFormat="1" ht="12.75" customHeight="1">
      <c r="A28" s="8" t="s">
        <v>15</v>
      </c>
      <c r="B28" s="24">
        <f>SUM(C28:D28)</f>
        <v>84721</v>
      </c>
      <c r="C28" s="28">
        <v>39692</v>
      </c>
      <c r="D28" s="28">
        <v>45029</v>
      </c>
      <c r="E28" s="37">
        <f>SUM(F28:G28)</f>
        <v>41322</v>
      </c>
      <c r="F28" s="42">
        <v>19583</v>
      </c>
      <c r="G28" s="44">
        <v>21739</v>
      </c>
      <c r="H28" s="47">
        <f t="shared" ref="H28:J29" si="2">+E28*100/B28</f>
        <v>48.774211824695179</v>
      </c>
      <c r="I28" s="52">
        <f t="shared" si="2"/>
        <v>49.337397964325305</v>
      </c>
      <c r="J28" s="52">
        <f t="shared" si="2"/>
        <v>48.277776544004972</v>
      </c>
    </row>
    <row r="29" spans="1:10" s="2" customFormat="1" ht="12.75" customHeight="1">
      <c r="A29" s="13" t="s">
        <v>16</v>
      </c>
      <c r="B29" s="25">
        <v>82875</v>
      </c>
      <c r="C29" s="31">
        <v>38797</v>
      </c>
      <c r="D29" s="31">
        <v>44078</v>
      </c>
      <c r="E29" s="38">
        <v>34671</v>
      </c>
      <c r="F29" s="43">
        <v>16534</v>
      </c>
      <c r="G29" s="45">
        <v>18137</v>
      </c>
      <c r="H29" s="48">
        <f t="shared" si="2"/>
        <v>41.835294117647059</v>
      </c>
      <c r="I29" s="55">
        <f t="shared" si="2"/>
        <v>42.616697167306754</v>
      </c>
      <c r="J29" s="55">
        <f t="shared" si="2"/>
        <v>41.147511230092107</v>
      </c>
    </row>
    <row r="30" spans="1:10" s="2" customFormat="1" ht="12.75" customHeight="1">
      <c r="A30" s="2"/>
      <c r="B30" s="28"/>
      <c r="C30" s="28"/>
      <c r="D30" s="28"/>
      <c r="E30" s="39"/>
      <c r="F30" s="39"/>
      <c r="G30" s="39"/>
      <c r="H30" s="2"/>
      <c r="I30" s="2"/>
      <c r="J30" s="2"/>
    </row>
    <row r="31" spans="1:10" s="2" customFormat="1" ht="12.75" customHeight="1">
      <c r="H31" s="3"/>
    </row>
    <row r="32" spans="1:10" s="2" customFormat="1" ht="12.75" customHeight="1">
      <c r="A32" s="6" t="s">
        <v>17</v>
      </c>
      <c r="B32" s="6"/>
      <c r="C32" s="6"/>
    </row>
    <row r="33" spans="1:10" s="2" customFormat="1" ht="12.75" customHeight="1">
      <c r="A33" s="7" t="s">
        <v>7</v>
      </c>
      <c r="B33" s="22" t="s">
        <v>37</v>
      </c>
      <c r="C33" s="22"/>
      <c r="D33" s="22"/>
      <c r="E33" s="22" t="s">
        <v>39</v>
      </c>
      <c r="F33" s="22"/>
      <c r="G33" s="22"/>
      <c r="H33" s="22" t="s">
        <v>28</v>
      </c>
      <c r="I33" s="22"/>
      <c r="J33" s="57"/>
    </row>
    <row r="34" spans="1:10" s="2" customFormat="1" ht="12.75" customHeight="1">
      <c r="A34" s="7"/>
      <c r="B34" s="23" t="s">
        <v>20</v>
      </c>
      <c r="C34" s="22" t="s">
        <v>11</v>
      </c>
      <c r="D34" s="22" t="s">
        <v>38</v>
      </c>
      <c r="E34" s="23" t="s">
        <v>20</v>
      </c>
      <c r="F34" s="22" t="s">
        <v>11</v>
      </c>
      <c r="G34" s="22" t="s">
        <v>38</v>
      </c>
      <c r="H34" s="23" t="s">
        <v>20</v>
      </c>
      <c r="I34" s="22" t="s">
        <v>11</v>
      </c>
      <c r="J34" s="57" t="s">
        <v>38</v>
      </c>
    </row>
    <row r="35" spans="1:10" s="2" customFormat="1" ht="12.75" customHeight="1">
      <c r="A35" s="14" t="s">
        <v>18</v>
      </c>
      <c r="B35" s="29">
        <v>84687</v>
      </c>
      <c r="C35" s="32">
        <v>39739</v>
      </c>
      <c r="D35" s="32">
        <v>44948</v>
      </c>
      <c r="E35" s="40">
        <v>31814</v>
      </c>
      <c r="F35" s="32">
        <v>15026</v>
      </c>
      <c r="G35" s="46">
        <v>16788</v>
      </c>
      <c r="H35" s="51">
        <v>37.566568658707951</v>
      </c>
      <c r="I35" s="56">
        <v>37.81172148267445</v>
      </c>
      <c r="J35" s="56">
        <v>37.349826466138651</v>
      </c>
    </row>
    <row r="36" spans="1:10" s="2" customFormat="1" ht="12.75" customHeight="1">
      <c r="A36" s="13" t="s">
        <v>19</v>
      </c>
      <c r="B36" s="30">
        <v>84680</v>
      </c>
      <c r="C36" s="31">
        <v>39860</v>
      </c>
      <c r="D36" s="31">
        <v>44820</v>
      </c>
      <c r="E36" s="25">
        <f>SUM(F36:G36)</f>
        <v>28044</v>
      </c>
      <c r="F36" s="31">
        <v>13026</v>
      </c>
      <c r="G36" s="34">
        <v>15018</v>
      </c>
      <c r="H36" s="48">
        <f>+E36*100/B36</f>
        <v>33.117619272555501</v>
      </c>
      <c r="I36" s="55">
        <f>+F36*100/C36</f>
        <v>32.679377822378321</v>
      </c>
      <c r="J36" s="55">
        <f>+G36*100/D36</f>
        <v>33.507362784471219</v>
      </c>
    </row>
    <row r="37" spans="1:10" s="2" customFormat="1" ht="12.75" customHeight="1">
      <c r="A37" s="2"/>
      <c r="B37" s="28"/>
      <c r="C37" s="28"/>
      <c r="D37" s="28"/>
      <c r="E37" s="28"/>
      <c r="F37" s="28"/>
      <c r="G37" s="28"/>
      <c r="H37" s="52"/>
      <c r="I37" s="52"/>
      <c r="J37" s="52"/>
    </row>
    <row r="38" spans="1:10" s="2" customFormat="1" ht="12.75" customHeight="1"/>
    <row r="39" spans="1:10" s="2" customFormat="1" ht="12.75" customHeight="1">
      <c r="A39" s="6" t="s">
        <v>21</v>
      </c>
      <c r="B39" s="6"/>
      <c r="C39" s="6"/>
    </row>
    <row r="40" spans="1:10" s="2" customFormat="1" ht="12.75" customHeight="1">
      <c r="A40" s="7" t="s">
        <v>7</v>
      </c>
      <c r="B40" s="22" t="s">
        <v>37</v>
      </c>
      <c r="C40" s="22"/>
      <c r="D40" s="22"/>
      <c r="E40" s="22" t="s">
        <v>39</v>
      </c>
      <c r="F40" s="22"/>
      <c r="G40" s="22"/>
      <c r="H40" s="22" t="s">
        <v>28</v>
      </c>
      <c r="I40" s="22"/>
      <c r="J40" s="57"/>
    </row>
    <row r="41" spans="1:10" s="2" customFormat="1" ht="12.75" customHeight="1">
      <c r="A41" s="7"/>
      <c r="B41" s="23" t="s">
        <v>20</v>
      </c>
      <c r="C41" s="22" t="s">
        <v>11</v>
      </c>
      <c r="D41" s="22" t="s">
        <v>38</v>
      </c>
      <c r="E41" s="23" t="s">
        <v>20</v>
      </c>
      <c r="F41" s="22" t="s">
        <v>11</v>
      </c>
      <c r="G41" s="22" t="s">
        <v>38</v>
      </c>
      <c r="H41" s="23" t="s">
        <v>20</v>
      </c>
      <c r="I41" s="22" t="s">
        <v>11</v>
      </c>
      <c r="J41" s="57" t="s">
        <v>38</v>
      </c>
    </row>
    <row r="42" spans="1:10" s="2" customFormat="1" ht="12.75" customHeight="1">
      <c r="A42" s="15" t="s">
        <v>23</v>
      </c>
      <c r="B42" s="27">
        <v>86897</v>
      </c>
      <c r="C42" s="28">
        <v>40747</v>
      </c>
      <c r="D42" s="28">
        <v>46150</v>
      </c>
      <c r="E42" s="24">
        <v>50172</v>
      </c>
      <c r="F42" s="28">
        <v>23465</v>
      </c>
      <c r="G42" s="33">
        <v>26707</v>
      </c>
      <c r="H42" s="47">
        <f>+E42*100/B42</f>
        <v>57.737321196358906</v>
      </c>
      <c r="I42" s="52">
        <f>+F42*100/C42</f>
        <v>57.587061624168648</v>
      </c>
      <c r="J42" s="52">
        <f>+G42*100/D42</f>
        <v>57.869989165763812</v>
      </c>
    </row>
    <row r="43" spans="1:10" s="2" customFormat="1" ht="12.75" customHeight="1">
      <c r="A43" s="15" t="s">
        <v>24</v>
      </c>
      <c r="B43" s="27">
        <v>85765</v>
      </c>
      <c r="C43" s="28">
        <v>40182</v>
      </c>
      <c r="D43" s="33">
        <v>45583</v>
      </c>
      <c r="E43" s="27">
        <v>48760</v>
      </c>
      <c r="F43" s="28">
        <v>22710</v>
      </c>
      <c r="G43" s="33">
        <v>26050</v>
      </c>
      <c r="H43" s="50">
        <v>56.85</v>
      </c>
      <c r="I43" s="52">
        <f>+F43*100/C43</f>
        <v>56.517843810661489</v>
      </c>
      <c r="J43" s="52">
        <f>+G43*100/D43</f>
        <v>57.148498343680757</v>
      </c>
    </row>
    <row r="44" spans="1:10" s="2" customFormat="1" ht="12.75" customHeight="1">
      <c r="A44" s="16" t="s">
        <v>25</v>
      </c>
      <c r="B44" s="30">
        <v>84269</v>
      </c>
      <c r="C44" s="31">
        <v>39563</v>
      </c>
      <c r="D44" s="31">
        <v>44706</v>
      </c>
      <c r="E44" s="25">
        <v>47854</v>
      </c>
      <c r="F44" s="31">
        <v>22516</v>
      </c>
      <c r="G44" s="34">
        <v>25338</v>
      </c>
      <c r="H44" s="48">
        <v>56.79</v>
      </c>
      <c r="I44" s="55">
        <f>+F44*100/C44</f>
        <v>56.911760988802669</v>
      </c>
      <c r="J44" s="55">
        <f>+G44*100/D44</f>
        <v>56.676956113273384</v>
      </c>
    </row>
    <row r="45" spans="1:10" s="2" customFormat="1" ht="12.75" customHeight="1">
      <c r="A45" s="17"/>
      <c r="B45" s="28"/>
      <c r="C45" s="28"/>
      <c r="D45" s="28"/>
      <c r="E45" s="28"/>
      <c r="F45" s="28"/>
      <c r="G45" s="28"/>
      <c r="H45" s="52"/>
      <c r="I45" s="52"/>
      <c r="J45" s="52"/>
    </row>
    <row r="46" spans="1:10" s="2" customFormat="1" ht="12.75" customHeight="1"/>
    <row r="47" spans="1:10" s="2" customFormat="1" ht="12.75" customHeight="1">
      <c r="A47" s="6" t="s">
        <v>26</v>
      </c>
      <c r="B47" s="6"/>
      <c r="C47" s="6"/>
    </row>
    <row r="48" spans="1:10" s="2" customFormat="1" ht="12.75" customHeight="1">
      <c r="A48" s="7" t="s">
        <v>7</v>
      </c>
      <c r="B48" s="22" t="s">
        <v>37</v>
      </c>
      <c r="C48" s="22"/>
      <c r="D48" s="22"/>
      <c r="E48" s="22" t="s">
        <v>39</v>
      </c>
      <c r="F48" s="22"/>
      <c r="G48" s="22"/>
      <c r="H48" s="22" t="s">
        <v>28</v>
      </c>
      <c r="I48" s="22"/>
      <c r="J48" s="57"/>
    </row>
    <row r="49" spans="1:10" s="2" customFormat="1" ht="12.75" customHeight="1">
      <c r="A49" s="7"/>
      <c r="B49" s="23" t="s">
        <v>20</v>
      </c>
      <c r="C49" s="22" t="s">
        <v>11</v>
      </c>
      <c r="D49" s="22" t="s">
        <v>38</v>
      </c>
      <c r="E49" s="23" t="s">
        <v>20</v>
      </c>
      <c r="F49" s="22" t="s">
        <v>11</v>
      </c>
      <c r="G49" s="22" t="s">
        <v>38</v>
      </c>
      <c r="H49" s="23" t="s">
        <v>20</v>
      </c>
      <c r="I49" s="22" t="s">
        <v>11</v>
      </c>
      <c r="J49" s="57" t="s">
        <v>38</v>
      </c>
    </row>
    <row r="50" spans="1:10" s="2" customFormat="1" ht="12.75" customHeight="1">
      <c r="A50" s="8" t="s">
        <v>27</v>
      </c>
      <c r="B50" s="27">
        <f>SUM(C50:D50)</f>
        <v>86265</v>
      </c>
      <c r="C50" s="28">
        <v>40401</v>
      </c>
      <c r="D50" s="28">
        <v>45864</v>
      </c>
      <c r="E50" s="24">
        <f>SUM(F50:G50)</f>
        <v>61259</v>
      </c>
      <c r="F50" s="28">
        <v>28320</v>
      </c>
      <c r="G50" s="33">
        <v>32939</v>
      </c>
      <c r="H50" s="47">
        <f t="shared" ref="H50:J52" si="3">+E50*100/B50</f>
        <v>71.012577522749666</v>
      </c>
      <c r="I50" s="52">
        <f t="shared" si="3"/>
        <v>70.097274819930206</v>
      </c>
      <c r="J50" s="52">
        <f t="shared" si="3"/>
        <v>71.818855747427179</v>
      </c>
    </row>
    <row r="51" spans="1:10" s="2" customFormat="1" ht="12.75" customHeight="1">
      <c r="A51" s="8" t="s">
        <v>29</v>
      </c>
      <c r="B51" s="27">
        <f>SUM(C51:D51)</f>
        <v>84708</v>
      </c>
      <c r="C51" s="28">
        <v>39691</v>
      </c>
      <c r="D51" s="28">
        <v>45017</v>
      </c>
      <c r="E51" s="24">
        <f>SUM(F51:G51)</f>
        <v>53305</v>
      </c>
      <c r="F51" s="28">
        <v>24878</v>
      </c>
      <c r="G51" s="33">
        <v>28427</v>
      </c>
      <c r="H51" s="47">
        <f t="shared" si="3"/>
        <v>62.927940690371628</v>
      </c>
      <c r="I51" s="52">
        <f t="shared" si="3"/>
        <v>62.679196795243257</v>
      </c>
      <c r="J51" s="52">
        <f t="shared" si="3"/>
        <v>63.147255481262633</v>
      </c>
    </row>
    <row r="52" spans="1:10" s="2" customFormat="1" ht="12.75" customHeight="1">
      <c r="A52" s="13" t="s">
        <v>30</v>
      </c>
      <c r="B52" s="30">
        <v>82885</v>
      </c>
      <c r="C52" s="31">
        <v>38820</v>
      </c>
      <c r="D52" s="31">
        <v>44065</v>
      </c>
      <c r="E52" s="25">
        <v>48653</v>
      </c>
      <c r="F52" s="31">
        <v>22795</v>
      </c>
      <c r="G52" s="34">
        <v>25858</v>
      </c>
      <c r="H52" s="48">
        <f t="shared" si="3"/>
        <v>58.699402786994028</v>
      </c>
      <c r="I52" s="55">
        <f t="shared" si="3"/>
        <v>58.719732096857292</v>
      </c>
      <c r="J52" s="55">
        <f t="shared" si="3"/>
        <v>58.68149324861001</v>
      </c>
    </row>
    <row r="53" spans="1:10" s="2" customFormat="1" ht="12.75" customHeight="1">
      <c r="A53" s="18"/>
      <c r="B53" s="18"/>
      <c r="C53" s="18"/>
      <c r="D53" s="18"/>
      <c r="E53" s="18"/>
      <c r="F53" s="28"/>
      <c r="G53" s="28"/>
      <c r="H53" s="52"/>
      <c r="I53" s="52"/>
      <c r="J53" s="52"/>
    </row>
    <row r="54" spans="1:10" s="2" customFormat="1" ht="12.75" customHeight="1">
      <c r="A54" s="19"/>
      <c r="B54" s="28"/>
      <c r="C54" s="28"/>
      <c r="D54" s="28"/>
      <c r="E54" s="28"/>
      <c r="F54" s="28"/>
      <c r="G54" s="28"/>
      <c r="H54" s="52"/>
      <c r="I54" s="52"/>
      <c r="J54" s="52"/>
    </row>
    <row r="55" spans="1:10" s="2" customFormat="1" ht="12.75" customHeight="1">
      <c r="A55" s="19"/>
      <c r="B55" s="28"/>
      <c r="C55" s="28"/>
      <c r="D55" s="28"/>
      <c r="E55" s="28"/>
      <c r="F55" s="28"/>
      <c r="G55" s="28"/>
      <c r="H55" s="52"/>
      <c r="I55" s="52"/>
      <c r="J55" s="52"/>
    </row>
    <row r="56" spans="1:10" s="2" customFormat="1" ht="12.75" customHeight="1">
      <c r="A56" s="6" t="s">
        <v>32</v>
      </c>
      <c r="B56" s="6"/>
      <c r="C56" s="6"/>
    </row>
    <row r="57" spans="1:10" s="2" customFormat="1" ht="12.75" customHeight="1">
      <c r="A57" s="7" t="s">
        <v>7</v>
      </c>
      <c r="B57" s="22" t="s">
        <v>37</v>
      </c>
      <c r="C57" s="22"/>
      <c r="D57" s="22"/>
      <c r="E57" s="22" t="s">
        <v>39</v>
      </c>
      <c r="F57" s="22"/>
      <c r="G57" s="22"/>
      <c r="H57" s="22" t="s">
        <v>28</v>
      </c>
      <c r="I57" s="22"/>
      <c r="J57" s="57"/>
    </row>
    <row r="58" spans="1:10" s="2" customFormat="1" ht="12.75" customHeight="1">
      <c r="A58" s="7"/>
      <c r="B58" s="23" t="s">
        <v>20</v>
      </c>
      <c r="C58" s="22" t="s">
        <v>11</v>
      </c>
      <c r="D58" s="22" t="s">
        <v>38</v>
      </c>
      <c r="E58" s="23" t="s">
        <v>20</v>
      </c>
      <c r="F58" s="22" t="s">
        <v>11</v>
      </c>
      <c r="G58" s="22" t="s">
        <v>38</v>
      </c>
      <c r="H58" s="23" t="s">
        <v>20</v>
      </c>
      <c r="I58" s="22" t="s">
        <v>11</v>
      </c>
      <c r="J58" s="57" t="s">
        <v>38</v>
      </c>
    </row>
    <row r="59" spans="1:10" s="2" customFormat="1" ht="12.75" customHeight="1">
      <c r="A59" s="2" t="s">
        <v>33</v>
      </c>
      <c r="B59" s="24"/>
      <c r="C59" s="28"/>
      <c r="D59" s="33"/>
      <c r="E59" s="41"/>
      <c r="F59" s="28"/>
      <c r="G59" s="33"/>
      <c r="H59" s="50"/>
      <c r="I59" s="52"/>
      <c r="J59" s="52"/>
    </row>
    <row r="60" spans="1:10" s="2" customFormat="1" ht="12.75" customHeight="1">
      <c r="A60" s="20" t="s">
        <v>31</v>
      </c>
      <c r="B60" s="24">
        <f>SUM(C60:D60)</f>
        <v>2026</v>
      </c>
      <c r="C60" s="28">
        <v>1248</v>
      </c>
      <c r="D60" s="33">
        <v>778</v>
      </c>
      <c r="E60" s="24">
        <f>SUM(F60:G60)</f>
        <v>925</v>
      </c>
      <c r="F60" s="28">
        <v>621</v>
      </c>
      <c r="G60" s="33">
        <v>304</v>
      </c>
      <c r="H60" s="50">
        <f t="shared" ref="H60:J61" si="4">+E60*100/B60</f>
        <v>45.656465942744326</v>
      </c>
      <c r="I60" s="52">
        <f t="shared" si="4"/>
        <v>49.759615384615387</v>
      </c>
      <c r="J60" s="52">
        <f t="shared" si="4"/>
        <v>39.074550128534703</v>
      </c>
    </row>
    <row r="61" spans="1:10" s="2" customFormat="1" ht="12.75" customHeight="1">
      <c r="A61" s="9" t="s">
        <v>34</v>
      </c>
      <c r="B61" s="27">
        <f>SUM(C61:D61)</f>
        <v>1292</v>
      </c>
      <c r="C61" s="28">
        <v>764</v>
      </c>
      <c r="D61" s="33">
        <v>528</v>
      </c>
      <c r="E61" s="27">
        <f>SUM(F61:G61)</f>
        <v>710</v>
      </c>
      <c r="F61" s="28">
        <v>441</v>
      </c>
      <c r="G61" s="33">
        <v>269</v>
      </c>
      <c r="H61" s="50">
        <f t="shared" si="4"/>
        <v>54.953560371517028</v>
      </c>
      <c r="I61" s="52">
        <f t="shared" si="4"/>
        <v>57.722513089005233</v>
      </c>
      <c r="J61" s="52">
        <f t="shared" si="4"/>
        <v>50.946969696969695</v>
      </c>
    </row>
    <row r="62" spans="1:10" s="2" customFormat="1" ht="12.75" customHeight="1">
      <c r="A62" s="2" t="s">
        <v>3</v>
      </c>
      <c r="B62" s="24"/>
      <c r="C62" s="28"/>
      <c r="D62" s="33"/>
      <c r="E62" s="41"/>
      <c r="F62" s="28"/>
      <c r="G62" s="33"/>
      <c r="H62" s="50"/>
      <c r="I62" s="52"/>
      <c r="J62" s="52"/>
    </row>
    <row r="63" spans="1:10" s="2" customFormat="1" ht="12.75" customHeight="1">
      <c r="A63" s="21" t="s">
        <v>35</v>
      </c>
      <c r="B63" s="25">
        <f>SUM(C63:D63)</f>
        <v>1680</v>
      </c>
      <c r="C63" s="31">
        <v>1026</v>
      </c>
      <c r="D63" s="34">
        <v>654</v>
      </c>
      <c r="E63" s="25">
        <f>SUM(F63:G63)</f>
        <v>931</v>
      </c>
      <c r="F63" s="31">
        <v>606</v>
      </c>
      <c r="G63" s="34">
        <v>325</v>
      </c>
      <c r="H63" s="53">
        <f>+E63*100/B63</f>
        <v>55.416666666666664</v>
      </c>
      <c r="I63" s="55">
        <f>+F63*100/C63</f>
        <v>59.064327485380119</v>
      </c>
      <c r="J63" s="55">
        <f>+G63*100/D63</f>
        <v>49.694189602446485</v>
      </c>
    </row>
    <row r="64" spans="1:10" s="2" customFormat="1" ht="12.75" customHeight="1"/>
    <row r="65" spans="1:10" s="2" customFormat="1" ht="12.75" customHeight="1"/>
    <row r="66" spans="1:10" s="2" customFormat="1" ht="12.75" customHeight="1"/>
    <row r="67" spans="1:10" s="3" customFormat="1" ht="12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s="3" customFormat="1" ht="12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s="2" customFormat="1" ht="12.75" customHeight="1">
      <c r="A69" s="6" t="s">
        <v>9</v>
      </c>
      <c r="B69" s="6"/>
      <c r="C69" s="6"/>
    </row>
    <row r="70" spans="1:10" s="2" customFormat="1" ht="12.75" customHeight="1">
      <c r="A70" s="7" t="s">
        <v>7</v>
      </c>
      <c r="B70" s="22" t="s">
        <v>37</v>
      </c>
      <c r="C70" s="22"/>
      <c r="D70" s="22"/>
      <c r="E70" s="22" t="s">
        <v>39</v>
      </c>
      <c r="F70" s="22"/>
      <c r="G70" s="22"/>
      <c r="H70" s="22" t="s">
        <v>28</v>
      </c>
      <c r="I70" s="22"/>
      <c r="J70" s="57"/>
    </row>
    <row r="71" spans="1:10" s="2" customFormat="1" ht="12.75" customHeight="1">
      <c r="A71" s="7"/>
      <c r="B71" s="23" t="s">
        <v>20</v>
      </c>
      <c r="C71" s="22" t="s">
        <v>11</v>
      </c>
      <c r="D71" s="22" t="s">
        <v>38</v>
      </c>
      <c r="E71" s="23" t="s">
        <v>20</v>
      </c>
      <c r="F71" s="22" t="s">
        <v>11</v>
      </c>
      <c r="G71" s="22" t="s">
        <v>38</v>
      </c>
      <c r="H71" s="23" t="s">
        <v>20</v>
      </c>
      <c r="I71" s="22" t="s">
        <v>11</v>
      </c>
      <c r="J71" s="57" t="s">
        <v>38</v>
      </c>
    </row>
    <row r="72" spans="1:10" s="2" customFormat="1" ht="12.75" customHeight="1">
      <c r="A72" s="16" t="s">
        <v>36</v>
      </c>
      <c r="B72" s="30">
        <v>86526</v>
      </c>
      <c r="C72" s="31">
        <v>40553</v>
      </c>
      <c r="D72" s="31">
        <v>45973</v>
      </c>
      <c r="E72" s="25">
        <v>39713</v>
      </c>
      <c r="F72" s="31">
        <v>18916</v>
      </c>
      <c r="G72" s="34">
        <v>20797</v>
      </c>
      <c r="H72" s="48">
        <f>+E72*100/B72</f>
        <v>45.897186972701846</v>
      </c>
      <c r="I72" s="55">
        <f>+F72*100/C72</f>
        <v>46.645131063053292</v>
      </c>
      <c r="J72" s="55">
        <f>+G72*100/D72</f>
        <v>45.237421965066453</v>
      </c>
    </row>
    <row r="73" spans="1:10" s="3" customFormat="1" ht="12.75" customHeight="1">
      <c r="A73" s="2"/>
      <c r="B73" s="2"/>
      <c r="C73" s="2"/>
      <c r="D73" s="2"/>
      <c r="E73" s="2"/>
      <c r="F73" s="2"/>
      <c r="G73" s="2"/>
      <c r="H73" s="54" t="s">
        <v>22</v>
      </c>
      <c r="I73" s="54"/>
      <c r="J73" s="54"/>
    </row>
    <row r="75" spans="1:10">
      <c r="A75" s="2"/>
      <c r="B75" s="27"/>
      <c r="C75" s="28"/>
      <c r="D75" s="28"/>
      <c r="E75" s="3"/>
      <c r="F75" s="2"/>
      <c r="G75" s="2"/>
      <c r="H75" s="3"/>
      <c r="I75" s="2"/>
      <c r="J75" s="2"/>
    </row>
    <row r="76" spans="1:10">
      <c r="A76" s="20"/>
      <c r="B76" s="27"/>
      <c r="C76" s="28"/>
      <c r="D76" s="28"/>
      <c r="E76" s="27"/>
      <c r="F76" s="28"/>
      <c r="G76" s="28"/>
      <c r="H76" s="50"/>
      <c r="I76" s="52"/>
      <c r="J76" s="52"/>
    </row>
    <row r="77" spans="1:10">
      <c r="A77" s="20"/>
      <c r="B77" s="27"/>
      <c r="C77" s="28"/>
      <c r="D77" s="28"/>
      <c r="E77" s="27"/>
      <c r="F77" s="28"/>
      <c r="G77" s="28"/>
      <c r="H77" s="50"/>
      <c r="I77" s="52"/>
      <c r="J77" s="52"/>
    </row>
  </sheetData>
  <mergeCells count="43">
    <mergeCell ref="A1:J1"/>
    <mergeCell ref="A3:C3"/>
    <mergeCell ref="B4:D4"/>
    <mergeCell ref="E4:G4"/>
    <mergeCell ref="H4:J4"/>
    <mergeCell ref="A14:C14"/>
    <mergeCell ref="B15:D15"/>
    <mergeCell ref="E15:G15"/>
    <mergeCell ref="H15:J15"/>
    <mergeCell ref="A25:C25"/>
    <mergeCell ref="B26:D26"/>
    <mergeCell ref="E26:G26"/>
    <mergeCell ref="H26:J26"/>
    <mergeCell ref="A32:C32"/>
    <mergeCell ref="B33:D33"/>
    <mergeCell ref="E33:G33"/>
    <mergeCell ref="H33:J33"/>
    <mergeCell ref="A39:C39"/>
    <mergeCell ref="B40:D40"/>
    <mergeCell ref="E40:G40"/>
    <mergeCell ref="H40:J40"/>
    <mergeCell ref="A47:C47"/>
    <mergeCell ref="B48:D48"/>
    <mergeCell ref="E48:G48"/>
    <mergeCell ref="H48:J48"/>
    <mergeCell ref="A53:E53"/>
    <mergeCell ref="A56:C56"/>
    <mergeCell ref="B57:D57"/>
    <mergeCell ref="E57:G57"/>
    <mergeCell ref="H57:J57"/>
    <mergeCell ref="A69:C69"/>
    <mergeCell ref="B70:D70"/>
    <mergeCell ref="E70:G70"/>
    <mergeCell ref="H70:J70"/>
    <mergeCell ref="H73:J73"/>
    <mergeCell ref="A4:A5"/>
    <mergeCell ref="A15:A16"/>
    <mergeCell ref="A26:A27"/>
    <mergeCell ref="A33:A34"/>
    <mergeCell ref="A40:A41"/>
    <mergeCell ref="A48:A49"/>
    <mergeCell ref="A57:A58"/>
    <mergeCell ref="A70:A71"/>
  </mergeCells>
  <phoneticPr fontId="2"/>
  <pageMargins left="0.6692913385826772" right="0.19685039370078741" top="0.98425196850393704" bottom="0.98425196850393704" header="0.51181102362204722" footer="0.51181102362204722"/>
  <pageSetup paperSize="9" scale="90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156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KYOUDOU</dc:creator>
  <cp:lastModifiedBy>KYOUDOU</cp:lastModifiedBy>
  <dcterms:created xsi:type="dcterms:W3CDTF">2018-05-07T10:26:27Z</dcterms:created>
  <dcterms:modified xsi:type="dcterms:W3CDTF">2018-05-07T10:26:27Z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2018-05-07T10:26:27Z</vt:filetime>
  </property>
</Properties>
</file>