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" yWindow="1170" windowWidth="24660" windowHeight="8355"/>
  </bookViews>
  <sheets>
    <sheet name="119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<sst xmlns:r="http://schemas.openxmlformats.org/officeDocument/2006/relationships" xmlns="http://schemas.openxmlformats.org/spreadsheetml/2006/main" count="22" uniqueCount="22">
  <si>
    <t>月</t>
    <rPh sb="0" eb="1">
      <t>ツキ</t>
    </rPh>
    <phoneticPr fontId="2"/>
  </si>
  <si>
    <t>小中学生</t>
  </si>
  <si>
    <t>119　グラスハウス利用状況</t>
    <rPh sb="10" eb="12">
      <t>リヨウ</t>
    </rPh>
    <rPh sb="12" eb="14">
      <t>ジョウキョウ</t>
    </rPh>
    <phoneticPr fontId="2"/>
  </si>
  <si>
    <t>一般利用</t>
    <rPh sb="0" eb="1">
      <t>イチ</t>
    </rPh>
    <rPh sb="1" eb="2">
      <t>バン</t>
    </rPh>
    <rPh sb="2" eb="3">
      <t>リ</t>
    </rPh>
    <rPh sb="3" eb="4">
      <t>ヨウ</t>
    </rPh>
    <phoneticPr fontId="2"/>
  </si>
  <si>
    <t>個人会員利用</t>
    <rPh sb="0" eb="2">
      <t>コジン</t>
    </rPh>
    <rPh sb="2" eb="4">
      <t>カイイン</t>
    </rPh>
    <rPh sb="4" eb="6">
      <t>リヨウ</t>
    </rPh>
    <phoneticPr fontId="2"/>
  </si>
  <si>
    <t>大人</t>
    <phoneticPr fontId="2"/>
  </si>
  <si>
    <t>一般会員利用</t>
    <rPh sb="0" eb="2">
      <t>イッパン</t>
    </rPh>
    <rPh sb="2" eb="4">
      <t>カイイン</t>
    </rPh>
    <rPh sb="4" eb="6">
      <t>リヨウ</t>
    </rPh>
    <phoneticPr fontId="2"/>
  </si>
  <si>
    <t>法人会員利用</t>
    <rPh sb="0" eb="2">
      <t>ホウジン</t>
    </rPh>
    <rPh sb="2" eb="4">
      <t>カイイン</t>
    </rPh>
    <rPh sb="4" eb="6">
      <t>リヨウ</t>
    </rPh>
    <phoneticPr fontId="2"/>
  </si>
  <si>
    <t>合計</t>
    <rPh sb="0" eb="2">
      <t>ゴウケイ</t>
    </rPh>
    <phoneticPr fontId="2"/>
  </si>
  <si>
    <t>プール</t>
    <phoneticPr fontId="2"/>
  </si>
  <si>
    <r>
      <t>幼</t>
    </r>
    <r>
      <rPr>
        <sz val="10"/>
        <color auto="1"/>
        <rFont val="ＭＳ Ｐ明朝"/>
      </rPr>
      <t>児</t>
    </r>
    <r>
      <rPr>
        <sz val="8"/>
        <color auto="1"/>
        <rFont val="ＭＳ Ｐ明朝"/>
      </rPr>
      <t>（4歳以上）</t>
    </r>
    <rPh sb="0" eb="2">
      <t>ヨウジ</t>
    </rPh>
    <rPh sb="4" eb="5">
      <t>サイ</t>
    </rPh>
    <rPh sb="5" eb="7">
      <t>イジョウ</t>
    </rPh>
    <phoneticPr fontId="2"/>
  </si>
  <si>
    <t>計</t>
    <rPh sb="0" eb="1">
      <t>ケイ</t>
    </rPh>
    <phoneticPr fontId="2"/>
  </si>
  <si>
    <t>障害者</t>
  </si>
  <si>
    <t>高齢者</t>
  </si>
  <si>
    <t>高校生以上の学生</t>
    <rPh sb="0" eb="3">
      <t>コウコウセイ</t>
    </rPh>
    <rPh sb="3" eb="5">
      <t>イジョウ</t>
    </rPh>
    <rPh sb="6" eb="8">
      <t>ガクセイ</t>
    </rPh>
    <phoneticPr fontId="2"/>
  </si>
  <si>
    <t>介護者</t>
    <rPh sb="0" eb="3">
      <t>カイゴシャ</t>
    </rPh>
    <phoneticPr fontId="2"/>
  </si>
  <si>
    <t>その他</t>
    <rPh sb="2" eb="3">
      <t>タ</t>
    </rPh>
    <phoneticPr fontId="2"/>
  </si>
  <si>
    <t>ジム利用</t>
    <rPh sb="2" eb="4">
      <t>リヨウ</t>
    </rPh>
    <phoneticPr fontId="2"/>
  </si>
  <si>
    <t>フィットネス</t>
    <phoneticPr fontId="2"/>
  </si>
  <si>
    <t>資料　市教育委員会スポーツ課</t>
    <rPh sb="0" eb="2">
      <t>シリョウ</t>
    </rPh>
    <rPh sb="3" eb="4">
      <t>シ</t>
    </rPh>
    <rPh sb="4" eb="6">
      <t>キョウイク</t>
    </rPh>
    <rPh sb="6" eb="9">
      <t>イインカイ</t>
    </rPh>
    <rPh sb="13" eb="14">
      <t>カ</t>
    </rPh>
    <phoneticPr fontId="2"/>
  </si>
  <si>
    <t>(平成29年) (単位　人)</t>
    <rPh sb="1" eb="3">
      <t>ヘイセイ</t>
    </rPh>
    <rPh sb="5" eb="6">
      <t>ネン</t>
    </rPh>
    <rPh sb="9" eb="11">
      <t>タンイ</t>
    </rPh>
    <rPh sb="12" eb="13">
      <t>ニン</t>
    </rPh>
    <phoneticPr fontId="2"/>
  </si>
  <si>
    <t xml:space="preserve"> </t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</si>
</sst>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6" formatCode="#,##0_);[Red]\(#,##0\)"/>
    <numFmt numFmtId="177" formatCode="0_);[Red]\(0\)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distributed" vertical="center"/>
    </xf>
    <xf numFmtId="176" fontId="5" fillId="0" borderId="6" xfId="2" applyNumberFormat="1" applyFont="1" applyBorder="1" applyAlignment="1">
      <alignment horizontal="distributed" vertical="center"/>
    </xf>
    <xf numFmtId="176" fontId="5" fillId="0" borderId="6" xfId="2" applyNumberFormat="1" applyFont="1" applyBorder="1" applyAlignment="1">
      <alignment horizontal="distributed" vertical="center" shrinkToFit="1"/>
    </xf>
    <xf numFmtId="0" fontId="5" fillId="0" borderId="7" xfId="2" applyFont="1" applyBorder="1" applyAlignment="1">
      <alignment horizontal="center" vertical="center"/>
    </xf>
    <xf numFmtId="0" fontId="5" fillId="0" borderId="5" xfId="2" applyFont="1" applyBorder="1" applyAlignment="1">
      <alignment horizontal="distributed" vertical="center"/>
    </xf>
    <xf numFmtId="0" fontId="5" fillId="0" borderId="6" xfId="2" applyFont="1" applyBorder="1" applyAlignment="1">
      <alignment horizontal="distributed" vertical="center"/>
    </xf>
    <xf numFmtId="0" fontId="3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176" fontId="5" fillId="0" borderId="9" xfId="2" applyNumberFormat="1" applyFont="1" applyBorder="1" applyAlignment="1">
      <alignment horizontal="right" vertical="center"/>
    </xf>
    <xf numFmtId="176" fontId="5" fillId="0" borderId="10" xfId="2" applyNumberFormat="1" applyFont="1" applyBorder="1" applyAlignment="1">
      <alignment horizontal="right" vertical="center"/>
    </xf>
    <xf numFmtId="176" fontId="3" fillId="0" borderId="11" xfId="2" applyNumberFormat="1" applyFont="1" applyBorder="1" applyAlignment="1">
      <alignment horizontal="right" vertical="center"/>
    </xf>
    <xf numFmtId="176" fontId="5" fillId="0" borderId="12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6" fontId="3" fillId="0" borderId="13" xfId="2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2" applyNumberFormat="1" applyFont="1" applyBorder="1" applyAlignment="1">
      <alignment horizontal="right" vertical="center"/>
    </xf>
    <xf numFmtId="0" fontId="5" fillId="0" borderId="12" xfId="2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14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M40"/>
  <sheetViews>
    <sheetView tabSelected="1" workbookViewId="0">
      <selection activeCell="B6" sqref="B6"/>
    </sheetView>
  </sheetViews>
  <sheetFormatPr defaultRowHeight="12"/>
  <cols>
    <col min="1" max="1" width="11.5" style="1" customWidth="1"/>
    <col min="2" max="2" width="11.375" style="1" customWidth="1"/>
    <col min="3" max="9" width="8.875" style="1" customWidth="1"/>
    <col min="10" max="16384" width="9" style="1" bestFit="1" customWidth="1"/>
  </cols>
  <sheetData>
    <row r="1" spans="1:9" s="2" customFormat="1" ht="14.25">
      <c r="A1" s="3" t="s">
        <v>2</v>
      </c>
      <c r="B1" s="3"/>
      <c r="C1" s="3"/>
      <c r="D1" s="3"/>
      <c r="E1" s="3"/>
      <c r="F1" s="3"/>
      <c r="G1" s="3"/>
      <c r="H1" s="3"/>
      <c r="I1" s="3"/>
    </row>
    <row r="2" spans="1:9" ht="12.75" customHeight="1">
      <c r="A2" s="4"/>
      <c r="B2" s="4"/>
      <c r="C2" s="4"/>
      <c r="D2" s="4"/>
      <c r="E2" s="4"/>
      <c r="F2" s="4"/>
      <c r="G2" s="4"/>
      <c r="H2" s="31" t="s">
        <v>20</v>
      </c>
      <c r="I2" s="31"/>
    </row>
    <row r="3" spans="1:9">
      <c r="A3" s="5" t="s">
        <v>0</v>
      </c>
      <c r="B3" s="11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32">
        <v>6</v>
      </c>
    </row>
    <row r="4" spans="1:9">
      <c r="A4" s="6" t="s">
        <v>3</v>
      </c>
      <c r="B4" s="12" t="s">
        <v>5</v>
      </c>
      <c r="C4" s="21">
        <v>337</v>
      </c>
      <c r="D4" s="24">
        <v>423</v>
      </c>
      <c r="E4" s="24">
        <v>430</v>
      </c>
      <c r="F4" s="27">
        <v>491</v>
      </c>
      <c r="G4" s="27">
        <v>1066</v>
      </c>
      <c r="H4" s="27">
        <v>1045</v>
      </c>
    </row>
    <row r="5" spans="1:9">
      <c r="A5" s="5"/>
      <c r="B5" s="13" t="s">
        <v>1</v>
      </c>
      <c r="C5" s="22">
        <v>175</v>
      </c>
      <c r="D5" s="25">
        <v>434</v>
      </c>
      <c r="E5" s="25">
        <v>280</v>
      </c>
      <c r="F5" s="28">
        <v>284</v>
      </c>
      <c r="G5" s="28">
        <v>697</v>
      </c>
      <c r="H5" s="28">
        <v>703</v>
      </c>
    </row>
    <row r="6" spans="1:9">
      <c r="A6" s="5"/>
      <c r="B6" s="13" t="s">
        <v>10</v>
      </c>
      <c r="C6" s="22">
        <v>80</v>
      </c>
      <c r="D6" s="25">
        <v>134</v>
      </c>
      <c r="E6" s="25">
        <v>137</v>
      </c>
      <c r="F6" s="28">
        <v>147</v>
      </c>
      <c r="G6" s="28">
        <v>259</v>
      </c>
      <c r="H6" s="28">
        <v>271</v>
      </c>
    </row>
    <row r="7" spans="1:9">
      <c r="A7" s="5"/>
      <c r="B7" s="13" t="s">
        <v>12</v>
      </c>
      <c r="C7" s="22">
        <v>22</v>
      </c>
      <c r="D7" s="25">
        <v>10</v>
      </c>
      <c r="E7" s="25">
        <v>24</v>
      </c>
      <c r="F7" s="28">
        <v>16</v>
      </c>
      <c r="G7" s="28">
        <v>55</v>
      </c>
      <c r="H7" s="28">
        <v>44</v>
      </c>
    </row>
    <row r="8" spans="1:9">
      <c r="A8" s="5"/>
      <c r="B8" s="13" t="s">
        <v>13</v>
      </c>
      <c r="C8" s="22">
        <v>57</v>
      </c>
      <c r="D8" s="25">
        <v>67</v>
      </c>
      <c r="E8" s="25">
        <v>79</v>
      </c>
      <c r="F8" s="28">
        <v>73</v>
      </c>
      <c r="G8" s="28">
        <v>84</v>
      </c>
      <c r="H8" s="28">
        <v>94</v>
      </c>
    </row>
    <row r="9" spans="1:9" ht="24">
      <c r="A9" s="5"/>
      <c r="B9" s="14" t="s">
        <v>14</v>
      </c>
      <c r="C9" s="22">
        <v>11</v>
      </c>
      <c r="D9" s="25">
        <v>10</v>
      </c>
      <c r="E9" s="25">
        <v>39</v>
      </c>
      <c r="F9" s="28">
        <v>25</v>
      </c>
      <c r="G9" s="28">
        <v>76</v>
      </c>
      <c r="H9" s="28">
        <v>83</v>
      </c>
    </row>
    <row r="10" spans="1:9">
      <c r="A10" s="5"/>
      <c r="B10" s="14" t="s">
        <v>15</v>
      </c>
      <c r="C10" s="22">
        <v>21</v>
      </c>
      <c r="D10" s="25">
        <v>21</v>
      </c>
      <c r="E10" s="25">
        <v>25</v>
      </c>
      <c r="F10" s="28">
        <v>25</v>
      </c>
      <c r="G10" s="28">
        <v>24</v>
      </c>
      <c r="H10" s="28">
        <v>35</v>
      </c>
    </row>
    <row r="11" spans="1:9">
      <c r="A11" s="5"/>
      <c r="B11" s="13" t="s">
        <v>16</v>
      </c>
      <c r="C11" s="22">
        <v>4</v>
      </c>
      <c r="D11" s="25">
        <v>9</v>
      </c>
      <c r="E11" s="25">
        <v>487</v>
      </c>
      <c r="F11" s="28">
        <v>37</v>
      </c>
      <c r="G11" s="28">
        <v>43</v>
      </c>
      <c r="H11" s="28">
        <v>30</v>
      </c>
    </row>
    <row r="12" spans="1:9">
      <c r="A12" s="5"/>
      <c r="B12" s="13" t="s">
        <v>17</v>
      </c>
      <c r="C12" s="22">
        <v>75</v>
      </c>
      <c r="D12" s="25">
        <v>48</v>
      </c>
      <c r="E12" s="25">
        <v>49</v>
      </c>
      <c r="F12" s="28">
        <v>48</v>
      </c>
      <c r="G12" s="28">
        <v>44</v>
      </c>
      <c r="H12" s="28">
        <v>43</v>
      </c>
    </row>
    <row r="13" spans="1:9">
      <c r="A13" s="5"/>
      <c r="B13" s="15" t="s">
        <v>11</v>
      </c>
      <c r="C13" s="22">
        <f t="shared" ref="C13:H13" si="0">SUM(C4:C12)</f>
        <v>782</v>
      </c>
      <c r="D13" s="25">
        <f t="shared" si="0"/>
        <v>1156</v>
      </c>
      <c r="E13" s="25">
        <f t="shared" si="0"/>
        <v>1550</v>
      </c>
      <c r="F13" s="25">
        <f t="shared" si="0"/>
        <v>1146</v>
      </c>
      <c r="G13" s="25">
        <f t="shared" si="0"/>
        <v>2348</v>
      </c>
      <c r="H13" s="25">
        <f t="shared" si="0"/>
        <v>2348</v>
      </c>
    </row>
    <row r="14" spans="1:9">
      <c r="A14" s="7" t="s">
        <v>4</v>
      </c>
      <c r="B14" s="16" t="s">
        <v>9</v>
      </c>
      <c r="C14" s="22">
        <v>2501</v>
      </c>
      <c r="D14" s="25">
        <v>2582</v>
      </c>
      <c r="E14" s="25">
        <v>2757</v>
      </c>
      <c r="F14" s="25">
        <v>2584</v>
      </c>
      <c r="G14" s="25">
        <v>2600</v>
      </c>
      <c r="H14" s="25">
        <v>2791</v>
      </c>
    </row>
    <row r="15" spans="1:9">
      <c r="A15" s="8"/>
      <c r="B15" s="17" t="s">
        <v>18</v>
      </c>
      <c r="C15" s="22">
        <v>2531</v>
      </c>
      <c r="D15" s="25">
        <v>2866</v>
      </c>
      <c r="E15" s="25">
        <v>3063</v>
      </c>
      <c r="F15" s="25">
        <v>2887</v>
      </c>
      <c r="G15" s="25">
        <v>2951</v>
      </c>
      <c r="H15" s="25">
        <v>3291</v>
      </c>
    </row>
    <row r="16" spans="1:9">
      <c r="A16" s="9"/>
      <c r="B16" s="15" t="s">
        <v>11</v>
      </c>
      <c r="C16" s="22">
        <f t="shared" ref="C16:H16" si="1">SUM(C14:C15)</f>
        <v>5032</v>
      </c>
      <c r="D16" s="25">
        <f t="shared" si="1"/>
        <v>5448</v>
      </c>
      <c r="E16" s="25">
        <f t="shared" si="1"/>
        <v>5820</v>
      </c>
      <c r="F16" s="25">
        <f t="shared" si="1"/>
        <v>5471</v>
      </c>
      <c r="G16" s="25">
        <f t="shared" si="1"/>
        <v>5551</v>
      </c>
      <c r="H16" s="25">
        <f t="shared" si="1"/>
        <v>6082</v>
      </c>
    </row>
    <row r="17" spans="1:13">
      <c r="A17" s="7" t="s">
        <v>7</v>
      </c>
      <c r="B17" s="16" t="s">
        <v>9</v>
      </c>
      <c r="C17" s="22">
        <v>16</v>
      </c>
      <c r="D17" s="25">
        <v>14</v>
      </c>
      <c r="E17" s="25">
        <v>3</v>
      </c>
      <c r="F17" s="29">
        <v>17</v>
      </c>
      <c r="G17" s="29">
        <v>41</v>
      </c>
      <c r="H17" s="29">
        <v>17</v>
      </c>
    </row>
    <row r="18" spans="1:13">
      <c r="A18" s="8"/>
      <c r="B18" s="17" t="s">
        <v>18</v>
      </c>
      <c r="C18" s="22">
        <v>410</v>
      </c>
      <c r="D18" s="25">
        <v>460</v>
      </c>
      <c r="E18" s="25">
        <v>442</v>
      </c>
      <c r="F18" s="29">
        <v>468</v>
      </c>
      <c r="G18" s="29">
        <v>472</v>
      </c>
      <c r="H18" s="29">
        <v>490</v>
      </c>
    </row>
    <row r="19" spans="1:13">
      <c r="A19" s="9"/>
      <c r="B19" s="15" t="s">
        <v>11</v>
      </c>
      <c r="C19" s="22">
        <f t="shared" ref="C19:H19" si="2">SUM(C17:C18)</f>
        <v>426</v>
      </c>
      <c r="D19" s="25">
        <f t="shared" si="2"/>
        <v>474</v>
      </c>
      <c r="E19" s="25">
        <f t="shared" si="2"/>
        <v>445</v>
      </c>
      <c r="F19" s="25">
        <f t="shared" si="2"/>
        <v>485</v>
      </c>
      <c r="G19" s="25">
        <f t="shared" si="2"/>
        <v>513</v>
      </c>
      <c r="H19" s="25">
        <f t="shared" si="2"/>
        <v>507</v>
      </c>
    </row>
    <row r="20" spans="1:13">
      <c r="A20" s="10" t="s">
        <v>8</v>
      </c>
      <c r="B20" s="18"/>
      <c r="C20" s="23">
        <f>C13+C16+C19</f>
        <v>6240</v>
      </c>
      <c r="D20" s="26">
        <f>D13+D16+D19</f>
        <v>7078</v>
      </c>
      <c r="E20" s="26">
        <v>7815</v>
      </c>
      <c r="F20" s="26">
        <f>F13+F16+F19</f>
        <v>7102</v>
      </c>
      <c r="G20" s="26">
        <f>G13+G16+G19</f>
        <v>8412</v>
      </c>
      <c r="H20" s="26">
        <f>H13+H16+H19</f>
        <v>8937</v>
      </c>
    </row>
    <row r="21" spans="1:13">
      <c r="A21" s="4"/>
      <c r="B21" s="4"/>
      <c r="C21" s="4"/>
      <c r="D21" s="4"/>
      <c r="E21" s="4"/>
      <c r="F21" s="4"/>
      <c r="G21" s="4"/>
      <c r="H21" s="4"/>
    </row>
    <row r="22" spans="1:13">
      <c r="A22" s="5" t="s">
        <v>0</v>
      </c>
      <c r="B22" s="19"/>
      <c r="C22" s="5">
        <v>7</v>
      </c>
      <c r="D22" s="5">
        <v>8</v>
      </c>
      <c r="E22" s="5">
        <v>9</v>
      </c>
      <c r="F22" s="5">
        <v>10</v>
      </c>
      <c r="G22" s="5">
        <v>11</v>
      </c>
      <c r="H22" s="5">
        <v>12</v>
      </c>
      <c r="I22" s="33" t="s">
        <v>11</v>
      </c>
      <c r="M22" s="1" t="s">
        <v>21</v>
      </c>
    </row>
    <row r="23" spans="1:13">
      <c r="A23" s="6" t="s">
        <v>3</v>
      </c>
      <c r="B23" s="12" t="s">
        <v>5</v>
      </c>
      <c r="C23" s="21">
        <v>5164</v>
      </c>
      <c r="D23" s="24">
        <v>13780</v>
      </c>
      <c r="E23" s="24">
        <v>2014</v>
      </c>
      <c r="F23" s="24">
        <v>570</v>
      </c>
      <c r="G23" s="24">
        <v>256</v>
      </c>
      <c r="H23" s="24">
        <v>431</v>
      </c>
      <c r="I23" s="34">
        <f t="shared" ref="I23:I37" si="3">SUM(C4:H4,C23:H23)</f>
        <v>26007</v>
      </c>
    </row>
    <row r="24" spans="1:13">
      <c r="A24" s="5"/>
      <c r="B24" s="13" t="s">
        <v>1</v>
      </c>
      <c r="C24" s="22">
        <v>3367</v>
      </c>
      <c r="D24" s="25">
        <v>7488</v>
      </c>
      <c r="E24" s="25">
        <v>732</v>
      </c>
      <c r="F24" s="25">
        <v>295</v>
      </c>
      <c r="G24" s="25">
        <v>93</v>
      </c>
      <c r="H24" s="25">
        <v>345</v>
      </c>
      <c r="I24" s="35">
        <f t="shared" si="3"/>
        <v>14893</v>
      </c>
    </row>
    <row r="25" spans="1:13">
      <c r="A25" s="5"/>
      <c r="B25" s="13" t="s">
        <v>10</v>
      </c>
      <c r="C25" s="22">
        <v>1160</v>
      </c>
      <c r="D25" s="25">
        <v>2764</v>
      </c>
      <c r="E25" s="25">
        <v>405</v>
      </c>
      <c r="F25" s="25">
        <v>131</v>
      </c>
      <c r="G25" s="25">
        <v>60</v>
      </c>
      <c r="H25" s="25">
        <v>142</v>
      </c>
      <c r="I25" s="35">
        <f t="shared" si="3"/>
        <v>5690</v>
      </c>
    </row>
    <row r="26" spans="1:13">
      <c r="A26" s="5"/>
      <c r="B26" s="13" t="s">
        <v>12</v>
      </c>
      <c r="C26" s="22">
        <v>102</v>
      </c>
      <c r="D26" s="25">
        <v>204</v>
      </c>
      <c r="E26" s="25">
        <v>44</v>
      </c>
      <c r="F26" s="25">
        <v>21</v>
      </c>
      <c r="G26" s="25">
        <v>15</v>
      </c>
      <c r="H26" s="25">
        <v>7</v>
      </c>
      <c r="I26" s="35">
        <f t="shared" si="3"/>
        <v>564</v>
      </c>
    </row>
    <row r="27" spans="1:13">
      <c r="A27" s="5"/>
      <c r="B27" s="13" t="s">
        <v>13</v>
      </c>
      <c r="C27" s="22">
        <v>145</v>
      </c>
      <c r="D27" s="25">
        <v>404</v>
      </c>
      <c r="E27" s="25">
        <v>43</v>
      </c>
      <c r="F27" s="25">
        <v>66</v>
      </c>
      <c r="G27" s="25">
        <v>43</v>
      </c>
      <c r="H27" s="25">
        <v>58</v>
      </c>
      <c r="I27" s="35">
        <f t="shared" si="3"/>
        <v>1213</v>
      </c>
    </row>
    <row r="28" spans="1:13" ht="24">
      <c r="A28" s="5"/>
      <c r="B28" s="14" t="s">
        <v>14</v>
      </c>
      <c r="C28" s="22">
        <v>604</v>
      </c>
      <c r="D28" s="25">
        <v>1619</v>
      </c>
      <c r="E28" s="25">
        <v>175</v>
      </c>
      <c r="F28" s="25">
        <v>30</v>
      </c>
      <c r="G28" s="25">
        <v>6</v>
      </c>
      <c r="H28" s="25">
        <v>14</v>
      </c>
      <c r="I28" s="35">
        <f t="shared" si="3"/>
        <v>2692</v>
      </c>
    </row>
    <row r="29" spans="1:13">
      <c r="A29" s="5"/>
      <c r="B29" s="14" t="s">
        <v>15</v>
      </c>
      <c r="C29" s="22">
        <v>62</v>
      </c>
      <c r="D29" s="25">
        <v>86</v>
      </c>
      <c r="E29" s="25">
        <v>33</v>
      </c>
      <c r="F29" s="25">
        <v>25</v>
      </c>
      <c r="G29" s="25">
        <v>26</v>
      </c>
      <c r="H29" s="25">
        <v>29</v>
      </c>
      <c r="I29" s="35">
        <f t="shared" si="3"/>
        <v>412</v>
      </c>
    </row>
    <row r="30" spans="1:13">
      <c r="A30" s="5"/>
      <c r="B30" s="13" t="s">
        <v>16</v>
      </c>
      <c r="C30" s="22">
        <v>249</v>
      </c>
      <c r="D30" s="25">
        <v>501</v>
      </c>
      <c r="E30" s="25">
        <v>22</v>
      </c>
      <c r="F30" s="25">
        <v>44</v>
      </c>
      <c r="G30" s="25">
        <v>119</v>
      </c>
      <c r="H30" s="25">
        <v>131</v>
      </c>
      <c r="I30" s="35">
        <f t="shared" si="3"/>
        <v>1676</v>
      </c>
    </row>
    <row r="31" spans="1:13">
      <c r="A31" s="5"/>
      <c r="B31" s="13" t="s">
        <v>17</v>
      </c>
      <c r="C31" s="22">
        <v>42</v>
      </c>
      <c r="D31" s="25">
        <v>63</v>
      </c>
      <c r="E31" s="25">
        <v>46</v>
      </c>
      <c r="F31" s="25">
        <v>25</v>
      </c>
      <c r="G31" s="25">
        <v>49</v>
      </c>
      <c r="H31" s="25">
        <v>35</v>
      </c>
      <c r="I31" s="35">
        <f t="shared" si="3"/>
        <v>567</v>
      </c>
    </row>
    <row r="32" spans="1:13">
      <c r="A32" s="5"/>
      <c r="B32" s="15" t="s">
        <v>11</v>
      </c>
      <c r="C32" s="22">
        <f t="shared" ref="C32:H32" si="4">SUM(C23:C31)</f>
        <v>10895</v>
      </c>
      <c r="D32" s="25">
        <f t="shared" si="4"/>
        <v>26909</v>
      </c>
      <c r="E32" s="25">
        <f t="shared" si="4"/>
        <v>3514</v>
      </c>
      <c r="F32" s="25">
        <f t="shared" si="4"/>
        <v>1207</v>
      </c>
      <c r="G32" s="25">
        <f t="shared" si="4"/>
        <v>667</v>
      </c>
      <c r="H32" s="25">
        <f t="shared" si="4"/>
        <v>1192</v>
      </c>
      <c r="I32" s="35">
        <f t="shared" si="3"/>
        <v>53714</v>
      </c>
    </row>
    <row r="33" spans="1:9">
      <c r="A33" s="7" t="s">
        <v>6</v>
      </c>
      <c r="B33" s="17" t="s">
        <v>9</v>
      </c>
      <c r="C33" s="22">
        <v>2773</v>
      </c>
      <c r="D33" s="25">
        <v>2485</v>
      </c>
      <c r="E33" s="25">
        <v>2590</v>
      </c>
      <c r="F33" s="25">
        <v>2628</v>
      </c>
      <c r="G33" s="25">
        <v>1971</v>
      </c>
      <c r="H33" s="25">
        <v>2424</v>
      </c>
      <c r="I33" s="35">
        <f t="shared" si="3"/>
        <v>30686</v>
      </c>
    </row>
    <row r="34" spans="1:9">
      <c r="A34" s="8"/>
      <c r="B34" s="17" t="s">
        <v>18</v>
      </c>
      <c r="C34" s="22">
        <v>3238</v>
      </c>
      <c r="D34" s="25">
        <v>2970</v>
      </c>
      <c r="E34" s="25">
        <v>3132</v>
      </c>
      <c r="F34" s="25">
        <v>3062</v>
      </c>
      <c r="G34" s="25">
        <v>2176</v>
      </c>
      <c r="H34" s="25">
        <v>2786</v>
      </c>
      <c r="I34" s="35">
        <f t="shared" si="3"/>
        <v>34953</v>
      </c>
    </row>
    <row r="35" spans="1:9">
      <c r="A35" s="9"/>
      <c r="B35" s="20" t="s">
        <v>11</v>
      </c>
      <c r="C35" s="22">
        <f t="shared" ref="C35:H35" si="5">SUM(C33:C34)</f>
        <v>6011</v>
      </c>
      <c r="D35" s="25">
        <f t="shared" si="5"/>
        <v>5455</v>
      </c>
      <c r="E35" s="25">
        <f t="shared" si="5"/>
        <v>5722</v>
      </c>
      <c r="F35" s="25">
        <f t="shared" si="5"/>
        <v>5690</v>
      </c>
      <c r="G35" s="25">
        <f t="shared" si="5"/>
        <v>4147</v>
      </c>
      <c r="H35" s="25">
        <f t="shared" si="5"/>
        <v>5210</v>
      </c>
      <c r="I35" s="35">
        <f t="shared" si="3"/>
        <v>65639</v>
      </c>
    </row>
    <row r="36" spans="1:9">
      <c r="A36" s="7" t="s">
        <v>7</v>
      </c>
      <c r="B36" s="16" t="s">
        <v>9</v>
      </c>
      <c r="C36" s="22">
        <v>30</v>
      </c>
      <c r="D36" s="25">
        <v>36</v>
      </c>
      <c r="E36" s="25">
        <v>4</v>
      </c>
      <c r="F36" s="25">
        <v>6</v>
      </c>
      <c r="G36" s="25">
        <v>12</v>
      </c>
      <c r="H36" s="25">
        <v>12</v>
      </c>
      <c r="I36" s="35">
        <f t="shared" si="3"/>
        <v>208</v>
      </c>
    </row>
    <row r="37" spans="1:9">
      <c r="A37" s="8"/>
      <c r="B37" s="17" t="s">
        <v>18</v>
      </c>
      <c r="C37" s="22">
        <v>563</v>
      </c>
      <c r="D37" s="25">
        <v>542</v>
      </c>
      <c r="E37" s="25">
        <v>487</v>
      </c>
      <c r="F37" s="25">
        <v>517</v>
      </c>
      <c r="G37" s="25">
        <v>313</v>
      </c>
      <c r="H37" s="25">
        <v>407</v>
      </c>
      <c r="I37" s="35">
        <f t="shared" si="3"/>
        <v>5571</v>
      </c>
    </row>
    <row r="38" spans="1:9">
      <c r="A38" s="9"/>
      <c r="B38" s="15" t="s">
        <v>11</v>
      </c>
      <c r="C38" s="22">
        <f t="shared" ref="C38:I38" si="6">SUM(C36:C37)</f>
        <v>593</v>
      </c>
      <c r="D38" s="25">
        <f t="shared" si="6"/>
        <v>578</v>
      </c>
      <c r="E38" s="25">
        <f t="shared" si="6"/>
        <v>491</v>
      </c>
      <c r="F38" s="25">
        <f t="shared" si="6"/>
        <v>523</v>
      </c>
      <c r="G38" s="25">
        <f t="shared" si="6"/>
        <v>325</v>
      </c>
      <c r="H38" s="25">
        <f t="shared" si="6"/>
        <v>419</v>
      </c>
      <c r="I38" s="35">
        <f t="shared" si="6"/>
        <v>5779</v>
      </c>
    </row>
    <row r="39" spans="1:9">
      <c r="A39" s="10" t="s">
        <v>8</v>
      </c>
      <c r="B39" s="18"/>
      <c r="C39" s="23">
        <f t="shared" ref="C39:I39" si="7">C32+C35+C38</f>
        <v>17499</v>
      </c>
      <c r="D39" s="26">
        <f t="shared" si="7"/>
        <v>32942</v>
      </c>
      <c r="E39" s="26">
        <f t="shared" si="7"/>
        <v>9727</v>
      </c>
      <c r="F39" s="26">
        <f t="shared" si="7"/>
        <v>7420</v>
      </c>
      <c r="G39" s="26">
        <f t="shared" si="7"/>
        <v>5139</v>
      </c>
      <c r="H39" s="26">
        <f t="shared" si="7"/>
        <v>6821</v>
      </c>
      <c r="I39" s="26">
        <f t="shared" si="7"/>
        <v>125132</v>
      </c>
    </row>
    <row r="40" spans="1:9">
      <c r="C40" s="4"/>
      <c r="D40" s="4"/>
      <c r="E40" s="4"/>
      <c r="F40" s="4"/>
      <c r="G40" s="30" t="s">
        <v>19</v>
      </c>
      <c r="H40" s="30"/>
      <c r="I40" s="30"/>
    </row>
  </sheetData>
  <mergeCells count="13">
    <mergeCell ref="A1:I1"/>
    <mergeCell ref="H2:I2"/>
    <mergeCell ref="A3:B3"/>
    <mergeCell ref="A20:B20"/>
    <mergeCell ref="A22:B22"/>
    <mergeCell ref="A39:B39"/>
    <mergeCell ref="G40:I40"/>
    <mergeCell ref="A14:A16"/>
    <mergeCell ref="A17:A19"/>
    <mergeCell ref="A33:A35"/>
    <mergeCell ref="A36:A38"/>
    <mergeCell ref="A4:A13"/>
    <mergeCell ref="A23:A32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119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2018-05-07T09:45:26Z</dcterms:created>
  <dcterms:modified xsi:type="dcterms:W3CDTF">2018-05-07T09:45:26Z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2018-05-07T09:45:26Z</vt:filetime>
  </property>
</Properties>
</file>