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4930" windowHeight="8700"/>
  </bookViews>
  <sheets>
    <sheet name="12-a" sheetId="2" r:id="rId1"/>
  </sheets>
  <definedNames>
    <definedName name="_xlnm.Print_Area" localSheetId="0">'12-a'!$A$1:$T$55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<sst xmlns:r="http://schemas.openxmlformats.org/officeDocument/2006/relationships" xmlns="http://schemas.openxmlformats.org/spreadsheetml/2006/main" count="202" uniqueCount="202">
  <si>
    <t>12　住民基本台帳による町別男女別人口・世帯数及び年齢5歳階級、町別人口</t>
    <rPh sb="3" eb="5">
      <t>ジュウミン</t>
    </rPh>
    <rPh sb="5" eb="7">
      <t>キホン</t>
    </rPh>
    <rPh sb="7" eb="9">
      <t>ダイチョウ</t>
    </rPh>
    <rPh sb="12" eb="13">
      <t>チョウ</t>
    </rPh>
    <rPh sb="13" eb="14">
      <t>ベツ</t>
    </rPh>
    <rPh sb="14" eb="16">
      <t>ダンジョ</t>
    </rPh>
    <rPh sb="16" eb="17">
      <t>ベツ</t>
    </rPh>
    <rPh sb="17" eb="19">
      <t>ジンコウ</t>
    </rPh>
    <rPh sb="20" eb="23">
      <t>セタイスウ</t>
    </rPh>
    <rPh sb="23" eb="24">
      <t>オヨ</t>
    </rPh>
    <rPh sb="25" eb="27">
      <t>ネンレイ</t>
    </rPh>
    <rPh sb="28" eb="29">
      <t>サイ</t>
    </rPh>
    <rPh sb="29" eb="31">
      <t>カイキュウ</t>
    </rPh>
    <rPh sb="32" eb="33">
      <t>チョウ</t>
    </rPh>
    <rPh sb="33" eb="34">
      <t>ベツ</t>
    </rPh>
    <rPh sb="34" eb="36">
      <t>ジンコウ</t>
    </rPh>
    <phoneticPr fontId="2"/>
  </si>
  <si>
    <t>小原</t>
    <rPh sb="0" eb="2">
      <t>オハラ</t>
    </rPh>
    <phoneticPr fontId="2"/>
  </si>
  <si>
    <t>(a) 住民基本台帳による町別男女別人口、世帯数</t>
    <rPh sb="4" eb="6">
      <t>ジュウミン</t>
    </rPh>
    <rPh sb="6" eb="8">
      <t>キホン</t>
    </rPh>
    <rPh sb="8" eb="10">
      <t>ダイチョウ</t>
    </rPh>
    <rPh sb="13" eb="14">
      <t>チョウ</t>
    </rPh>
    <rPh sb="14" eb="15">
      <t>ベツ</t>
    </rPh>
    <rPh sb="15" eb="17">
      <t>ダンジョ</t>
    </rPh>
    <rPh sb="17" eb="18">
      <t>ベツ</t>
    </rPh>
    <rPh sb="18" eb="20">
      <t>ジンコウ</t>
    </rPh>
    <rPh sb="21" eb="24">
      <t>セタイスウ</t>
    </rPh>
    <phoneticPr fontId="2"/>
  </si>
  <si>
    <t>南新座</t>
    <rPh sb="0" eb="1">
      <t>ミナミ</t>
    </rPh>
    <rPh sb="1" eb="2">
      <t>シン</t>
    </rPh>
    <rPh sb="2" eb="3">
      <t>ザ</t>
    </rPh>
    <phoneticPr fontId="2"/>
  </si>
  <si>
    <t>川崎</t>
    <rPh sb="0" eb="2">
      <t>カワサキ</t>
    </rPh>
    <phoneticPr fontId="2"/>
  </si>
  <si>
    <t>町    名</t>
    <rPh sb="0" eb="1">
      <t>マチ</t>
    </rPh>
    <rPh sb="5" eb="6">
      <t>メイ</t>
    </rPh>
    <phoneticPr fontId="2"/>
  </si>
  <si>
    <t>野介代</t>
    <rPh sb="0" eb="3">
      <t>ノケダイ</t>
    </rPh>
    <phoneticPr fontId="2"/>
  </si>
  <si>
    <t>中之町</t>
    <rPh sb="0" eb="3">
      <t>ナカノチョウ</t>
    </rPh>
    <phoneticPr fontId="2"/>
  </si>
  <si>
    <t>西寺町</t>
    <rPh sb="0" eb="1">
      <t>ニシ</t>
    </rPh>
    <rPh sb="1" eb="2">
      <t>テラ</t>
    </rPh>
    <rPh sb="2" eb="3">
      <t>マチ</t>
    </rPh>
    <phoneticPr fontId="2"/>
  </si>
  <si>
    <t>旧津山市計</t>
    <rPh sb="0" eb="1">
      <t>キュウ</t>
    </rPh>
    <rPh sb="1" eb="4">
      <t>ツヤマシ</t>
    </rPh>
    <rPh sb="4" eb="5">
      <t>ケイ</t>
    </rPh>
    <phoneticPr fontId="2"/>
  </si>
  <si>
    <t>西新町</t>
    <rPh sb="0" eb="1">
      <t>ニシ</t>
    </rPh>
    <rPh sb="1" eb="3">
      <t>シンマチ</t>
    </rPh>
    <phoneticPr fontId="2"/>
  </si>
  <si>
    <t>林田</t>
    <rPh sb="0" eb="2">
      <t>ハイダ</t>
    </rPh>
    <phoneticPr fontId="2"/>
  </si>
  <si>
    <t>美濃町</t>
    <rPh sb="0" eb="2">
      <t>ミノ</t>
    </rPh>
    <rPh sb="2" eb="3">
      <t>マチ</t>
    </rPh>
    <phoneticPr fontId="2"/>
  </si>
  <si>
    <t>戸川町</t>
    <rPh sb="0" eb="2">
      <t>トガワ</t>
    </rPh>
    <rPh sb="2" eb="3">
      <t>マチ</t>
    </rPh>
    <phoneticPr fontId="2"/>
  </si>
  <si>
    <t>東新町</t>
    <rPh sb="0" eb="1">
      <t>ヒガシ</t>
    </rPh>
    <rPh sb="1" eb="3">
      <t>シンマチ</t>
    </rPh>
    <phoneticPr fontId="2"/>
  </si>
  <si>
    <t>田町</t>
    <rPh sb="0" eb="2">
      <t>タマチ</t>
    </rPh>
    <phoneticPr fontId="2"/>
  </si>
  <si>
    <t>新職人町</t>
    <rPh sb="0" eb="1">
      <t>シン</t>
    </rPh>
    <rPh sb="1" eb="3">
      <t>ショクニン</t>
    </rPh>
    <rPh sb="3" eb="4">
      <t>マチ</t>
    </rPh>
    <phoneticPr fontId="2"/>
  </si>
  <si>
    <t>勝間田町</t>
    <rPh sb="0" eb="3">
      <t>カツマダ</t>
    </rPh>
    <rPh sb="3" eb="4">
      <t>マチ</t>
    </rPh>
    <phoneticPr fontId="2"/>
  </si>
  <si>
    <t>林田町</t>
    <rPh sb="0" eb="2">
      <t>ハイダ</t>
    </rPh>
    <rPh sb="2" eb="3">
      <t>マチ</t>
    </rPh>
    <phoneticPr fontId="2"/>
  </si>
  <si>
    <t>橋本町</t>
    <rPh sb="0" eb="2">
      <t>ハシモト</t>
    </rPh>
    <rPh sb="2" eb="3">
      <t>マチ</t>
    </rPh>
    <phoneticPr fontId="2"/>
  </si>
  <si>
    <t>桑下</t>
    <rPh sb="0" eb="1">
      <t>クワ</t>
    </rPh>
    <rPh sb="1" eb="2">
      <t>シタ</t>
    </rPh>
    <phoneticPr fontId="2"/>
  </si>
  <si>
    <t>茅町</t>
    <rPh sb="0" eb="1">
      <t>カヤ</t>
    </rPh>
    <rPh sb="1" eb="2">
      <t>マチ</t>
    </rPh>
    <phoneticPr fontId="2"/>
  </si>
  <si>
    <t>上之町</t>
    <rPh sb="0" eb="3">
      <t>ウエノチョウ</t>
    </rPh>
    <phoneticPr fontId="2"/>
  </si>
  <si>
    <t>材木町</t>
    <rPh sb="0" eb="3">
      <t>ザイモクマチ</t>
    </rPh>
    <phoneticPr fontId="2"/>
  </si>
  <si>
    <t>山下</t>
    <rPh sb="0" eb="2">
      <t>ヤマシタ</t>
    </rPh>
    <phoneticPr fontId="2"/>
  </si>
  <si>
    <t>小田中</t>
    <rPh sb="0" eb="3">
      <t>オダナカ</t>
    </rPh>
    <phoneticPr fontId="2"/>
  </si>
  <si>
    <t>伏見町</t>
    <rPh sb="0" eb="2">
      <t>フシミ</t>
    </rPh>
    <rPh sb="2" eb="3">
      <t>マチ</t>
    </rPh>
    <phoneticPr fontId="2"/>
  </si>
  <si>
    <t>京町</t>
    <rPh sb="0" eb="1">
      <t>キョウ</t>
    </rPh>
    <rPh sb="1" eb="2">
      <t>マチ</t>
    </rPh>
    <phoneticPr fontId="2"/>
  </si>
  <si>
    <t>堀坂</t>
    <rPh sb="0" eb="1">
      <t>ホリ</t>
    </rPh>
    <rPh sb="1" eb="2">
      <t>サカ</t>
    </rPh>
    <phoneticPr fontId="2"/>
  </si>
  <si>
    <t>世帯数</t>
    <rPh sb="0" eb="3">
      <t>セタイスウ</t>
    </rPh>
    <phoneticPr fontId="2"/>
  </si>
  <si>
    <t>大岩</t>
    <rPh sb="0" eb="2">
      <t>オオイワ</t>
    </rPh>
    <phoneticPr fontId="2"/>
  </si>
  <si>
    <t>加茂町宇野</t>
    <rPh sb="0" eb="2">
      <t>カモ</t>
    </rPh>
    <rPh sb="2" eb="3">
      <t>チョウ</t>
    </rPh>
    <rPh sb="3" eb="5">
      <t>ウノ</t>
    </rPh>
    <phoneticPr fontId="2"/>
  </si>
  <si>
    <t>河原町</t>
    <rPh sb="0" eb="2">
      <t>カワハラ</t>
    </rPh>
    <rPh sb="2" eb="3">
      <t>マチ</t>
    </rPh>
    <phoneticPr fontId="2"/>
  </si>
  <si>
    <t>船頭町</t>
    <rPh sb="0" eb="2">
      <t>センドウ</t>
    </rPh>
    <rPh sb="2" eb="3">
      <t>マチ</t>
    </rPh>
    <phoneticPr fontId="2"/>
  </si>
  <si>
    <t>小性町</t>
    <rPh sb="0" eb="1">
      <t>コ</t>
    </rPh>
    <rPh sb="1" eb="2">
      <t>ショウ</t>
    </rPh>
    <rPh sb="2" eb="3">
      <t>マチ</t>
    </rPh>
    <phoneticPr fontId="2"/>
  </si>
  <si>
    <t>吹屋町</t>
    <rPh sb="0" eb="1">
      <t>フ</t>
    </rPh>
    <rPh sb="1" eb="2">
      <t>ヤ</t>
    </rPh>
    <rPh sb="2" eb="3">
      <t>マチ</t>
    </rPh>
    <phoneticPr fontId="2"/>
  </si>
  <si>
    <t>新魚町</t>
    <rPh sb="0" eb="1">
      <t>シン</t>
    </rPh>
    <rPh sb="1" eb="2">
      <t>サカナ</t>
    </rPh>
    <rPh sb="2" eb="3">
      <t>マチ</t>
    </rPh>
    <phoneticPr fontId="2"/>
  </si>
  <si>
    <t>堺町</t>
    <rPh sb="0" eb="1">
      <t>サカイ</t>
    </rPh>
    <rPh sb="1" eb="2">
      <t>マチ</t>
    </rPh>
    <phoneticPr fontId="2"/>
  </si>
  <si>
    <t>二階町</t>
    <rPh sb="0" eb="2">
      <t>ニカイ</t>
    </rPh>
    <rPh sb="2" eb="3">
      <t>マチ</t>
    </rPh>
    <phoneticPr fontId="2"/>
  </si>
  <si>
    <t>元魚町</t>
    <rPh sb="0" eb="1">
      <t>モト</t>
    </rPh>
    <rPh sb="1" eb="2">
      <t>サカナ</t>
    </rPh>
    <rPh sb="2" eb="3">
      <t>マチ</t>
    </rPh>
    <phoneticPr fontId="2"/>
  </si>
  <si>
    <t>北園町</t>
    <rPh sb="0" eb="2">
      <t>キタゾノ</t>
    </rPh>
    <rPh sb="2" eb="3">
      <t>マチ</t>
    </rPh>
    <phoneticPr fontId="2"/>
  </si>
  <si>
    <t>西田辺</t>
    <rPh sb="0" eb="1">
      <t>ニシ</t>
    </rPh>
    <rPh sb="1" eb="3">
      <t>タナベ</t>
    </rPh>
    <phoneticPr fontId="2"/>
  </si>
  <si>
    <t>世帯</t>
    <rPh sb="0" eb="2">
      <t>セタイ</t>
    </rPh>
    <phoneticPr fontId="2"/>
  </si>
  <si>
    <t>桶屋町</t>
    <rPh sb="0" eb="1">
      <t>オケ</t>
    </rPh>
    <rPh sb="1" eb="2">
      <t>ヤ</t>
    </rPh>
    <rPh sb="2" eb="3">
      <t>マチ</t>
    </rPh>
    <phoneticPr fontId="2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</si>
  <si>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2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</si>
  <si>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2"/>
  </si>
  <si>
    <t>大吉</t>
    <rPh sb="0" eb="2">
      <t>オオヨシ</t>
    </rPh>
    <phoneticPr fontId="2"/>
  </si>
  <si>
    <t>山方</t>
    <rPh sb="0" eb="2">
      <t>ヤマガタ</t>
    </rPh>
    <phoneticPr fontId="2"/>
  </si>
  <si>
    <t>下紺屋町</t>
    <rPh sb="0" eb="1">
      <t>シタ</t>
    </rPh>
    <rPh sb="1" eb="3">
      <t>コンヤ</t>
    </rPh>
    <rPh sb="3" eb="4">
      <t>マチ</t>
    </rPh>
    <phoneticPr fontId="2"/>
  </si>
  <si>
    <t>荒神山</t>
    <rPh sb="0" eb="1">
      <t>アラ</t>
    </rPh>
    <rPh sb="1" eb="2">
      <t>カミ</t>
    </rPh>
    <rPh sb="2" eb="3">
      <t>ヤマ</t>
    </rPh>
    <phoneticPr fontId="2"/>
  </si>
  <si>
    <t>総社</t>
    <rPh sb="0" eb="2">
      <t>ソウジャ</t>
    </rPh>
    <phoneticPr fontId="2"/>
  </si>
  <si>
    <t>新田</t>
    <rPh sb="0" eb="2">
      <t>ニイダ</t>
    </rPh>
    <phoneticPr fontId="2"/>
  </si>
  <si>
    <t>鍛治町</t>
    <rPh sb="0" eb="2">
      <t>カジ</t>
    </rPh>
    <rPh sb="2" eb="3">
      <t>マチ</t>
    </rPh>
    <phoneticPr fontId="2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</si>
  <si>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2"/>
  </si>
  <si>
    <t>坪井町</t>
    <rPh sb="0" eb="2">
      <t>ツボイ</t>
    </rPh>
    <rPh sb="2" eb="3">
      <t>マチ</t>
    </rPh>
    <phoneticPr fontId="2"/>
  </si>
  <si>
    <t>福渡町</t>
    <rPh sb="0" eb="2">
      <t>フクワタリ</t>
    </rPh>
    <rPh sb="2" eb="3">
      <t>マチ</t>
    </rPh>
    <phoneticPr fontId="2"/>
  </si>
  <si>
    <t>押入</t>
    <rPh sb="0" eb="2">
      <t>オシイレ</t>
    </rPh>
    <phoneticPr fontId="2"/>
  </si>
  <si>
    <t>細工町</t>
    <rPh sb="0" eb="2">
      <t>サイク</t>
    </rPh>
    <rPh sb="2" eb="3">
      <t>マチ</t>
    </rPh>
    <phoneticPr fontId="2"/>
  </si>
  <si>
    <t>籾保</t>
    <rPh sb="0" eb="1">
      <t>モミ</t>
    </rPh>
    <rPh sb="1" eb="2">
      <t>ホ</t>
    </rPh>
    <phoneticPr fontId="2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</si>
  <si>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2"/>
  </si>
  <si>
    <t>上紺屋町</t>
    <rPh sb="0" eb="1">
      <t>ウエ</t>
    </rPh>
    <rPh sb="1" eb="3">
      <t>コンヤ</t>
    </rPh>
    <rPh sb="3" eb="4">
      <t>マチ</t>
    </rPh>
    <phoneticPr fontId="2"/>
  </si>
  <si>
    <t>椿高下</t>
    <rPh sb="0" eb="1">
      <t>ツバキ</t>
    </rPh>
    <rPh sb="1" eb="3">
      <t>コウゲ</t>
    </rPh>
    <phoneticPr fontId="2"/>
  </si>
  <si>
    <t>宮脇町</t>
    <rPh sb="0" eb="2">
      <t>ミヤワキ</t>
    </rPh>
    <rPh sb="2" eb="3">
      <t>マチ</t>
    </rPh>
    <phoneticPr fontId="2"/>
  </si>
  <si>
    <t>志戸部</t>
    <rPh sb="0" eb="1">
      <t>シ</t>
    </rPh>
    <rPh sb="1" eb="2">
      <t>ト</t>
    </rPh>
    <rPh sb="2" eb="3">
      <t>ベ</t>
    </rPh>
    <phoneticPr fontId="2"/>
  </si>
  <si>
    <t>金屋</t>
    <rPh sb="0" eb="2">
      <t>カナヤ</t>
    </rPh>
    <phoneticPr fontId="2"/>
  </si>
  <si>
    <t>北町</t>
    <rPh sb="0" eb="2">
      <t>キタマチ</t>
    </rPh>
    <phoneticPr fontId="2"/>
  </si>
  <si>
    <t>人</t>
    <rPh sb="0" eb="1">
      <t>ヒト</t>
    </rPh>
    <phoneticPr fontId="2"/>
  </si>
  <si>
    <t>城代町</t>
    <rPh sb="0" eb="2">
      <t>ジョウダイ</t>
    </rPh>
    <rPh sb="2" eb="3">
      <t>マチ</t>
    </rPh>
    <phoneticPr fontId="2"/>
  </si>
  <si>
    <t>大手町</t>
    <rPh sb="0" eb="3">
      <t>オオテマチ</t>
    </rPh>
    <phoneticPr fontId="2"/>
  </si>
  <si>
    <t>鉄砲町</t>
    <rPh sb="0" eb="2">
      <t>テッポウ</t>
    </rPh>
    <rPh sb="2" eb="3">
      <t>マチ</t>
    </rPh>
    <phoneticPr fontId="2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</si>
  <si>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2"/>
  </si>
  <si>
    <t>女</t>
    <rPh sb="0" eb="1">
      <t>ジョ</t>
    </rPh>
    <phoneticPr fontId="2"/>
  </si>
  <si>
    <t>新茅町</t>
    <rPh sb="0" eb="1">
      <t>シン</t>
    </rPh>
    <rPh sb="1" eb="2">
      <t>カヤ</t>
    </rPh>
    <rPh sb="2" eb="3">
      <t>マチ</t>
    </rPh>
    <phoneticPr fontId="2"/>
  </si>
  <si>
    <t>西今町</t>
    <rPh sb="0" eb="1">
      <t>ニシ</t>
    </rPh>
    <rPh sb="1" eb="2">
      <t>イマ</t>
    </rPh>
    <rPh sb="2" eb="3">
      <t>マチ</t>
    </rPh>
    <phoneticPr fontId="2"/>
  </si>
  <si>
    <t>安岡町</t>
    <rPh sb="0" eb="2">
      <t>ヤスオカ</t>
    </rPh>
    <rPh sb="2" eb="3">
      <t>マチ</t>
    </rPh>
    <phoneticPr fontId="2"/>
  </si>
  <si>
    <t>上河原</t>
    <rPh sb="0" eb="1">
      <t>ウエ</t>
    </rPh>
    <rPh sb="1" eb="3">
      <t>カワラ</t>
    </rPh>
    <phoneticPr fontId="2"/>
  </si>
  <si>
    <t>人口</t>
    <rPh sb="0" eb="2">
      <t>ジンコウ</t>
    </rPh>
    <phoneticPr fontId="2"/>
  </si>
  <si>
    <t>男</t>
    <rPh sb="0" eb="1">
      <t>ダン</t>
    </rPh>
    <phoneticPr fontId="2"/>
  </si>
  <si>
    <t>山北</t>
    <rPh sb="0" eb="2">
      <t>ヤマキタ</t>
    </rPh>
    <phoneticPr fontId="2"/>
  </si>
  <si>
    <t>上村</t>
    <rPh sb="0" eb="1">
      <t>ウエ</t>
    </rPh>
    <rPh sb="1" eb="2">
      <t>ムラ</t>
    </rPh>
    <phoneticPr fontId="2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</si>
  <si>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2"/>
  </si>
  <si>
    <t>勝部</t>
    <rPh sb="0" eb="2">
      <t>カツベ</t>
    </rPh>
    <phoneticPr fontId="2"/>
  </si>
  <si>
    <t>紫保井</t>
    <rPh sb="0" eb="3">
      <t>シボイ</t>
    </rPh>
    <phoneticPr fontId="2"/>
  </si>
  <si>
    <t>中北上</t>
    <rPh sb="0" eb="1">
      <t>ナカ</t>
    </rPh>
    <rPh sb="1" eb="2">
      <t>キタ</t>
    </rPh>
    <rPh sb="2" eb="3">
      <t>ウエ</t>
    </rPh>
    <phoneticPr fontId="2"/>
  </si>
  <si>
    <t>大田</t>
    <rPh sb="0" eb="2">
      <t>オオタ</t>
    </rPh>
    <phoneticPr fontId="2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</si>
  <si>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2"/>
  </si>
  <si>
    <t>沼</t>
    <rPh sb="0" eb="1">
      <t>ヌマ</t>
    </rPh>
    <phoneticPr fontId="2"/>
  </si>
  <si>
    <t>一方</t>
    <rPh sb="0" eb="2">
      <t>イッポウ</t>
    </rPh>
    <phoneticPr fontId="2"/>
  </si>
  <si>
    <t>弥生町</t>
    <rPh sb="0" eb="2">
      <t>ヤヨイ</t>
    </rPh>
    <rPh sb="2" eb="3">
      <t>マチ</t>
    </rPh>
    <phoneticPr fontId="2"/>
  </si>
  <si>
    <t>二宮</t>
    <rPh sb="0" eb="2">
      <t>ニノミヤ</t>
    </rPh>
    <phoneticPr fontId="2"/>
  </si>
  <si>
    <t>院庄</t>
    <rPh sb="0" eb="2">
      <t>インノショウ</t>
    </rPh>
    <phoneticPr fontId="2"/>
  </si>
  <si>
    <t>神戸</t>
    <rPh sb="0" eb="2">
      <t>コウベ</t>
    </rPh>
    <phoneticPr fontId="2"/>
  </si>
  <si>
    <t>戸島</t>
    <rPh sb="0" eb="2">
      <t>トシマ</t>
    </rPh>
    <phoneticPr fontId="2"/>
  </si>
  <si>
    <t>福田</t>
    <rPh sb="0" eb="2">
      <t>フクダ</t>
    </rPh>
    <phoneticPr fontId="2"/>
  </si>
  <si>
    <t>高尾</t>
    <rPh sb="0" eb="2">
      <t>タカオ</t>
    </rPh>
    <phoneticPr fontId="2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</si>
  <si>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2"/>
  </si>
  <si>
    <t>皿</t>
    <rPh sb="0" eb="1">
      <t>サラ</t>
    </rPh>
    <phoneticPr fontId="2"/>
  </si>
  <si>
    <t>平福</t>
    <rPh sb="0" eb="2">
      <t>ヒラフク</t>
    </rPh>
    <phoneticPr fontId="2"/>
  </si>
  <si>
    <t>中島</t>
    <rPh sb="0" eb="2">
      <t>ナカシマ</t>
    </rPh>
    <phoneticPr fontId="2"/>
  </si>
  <si>
    <t>津山口</t>
    <rPh sb="0" eb="2">
      <t>ツヤマ</t>
    </rPh>
    <rPh sb="2" eb="3">
      <t>クチ</t>
    </rPh>
    <phoneticPr fontId="2"/>
  </si>
  <si>
    <t>井口</t>
    <rPh sb="0" eb="2">
      <t>イノクチ</t>
    </rPh>
    <phoneticPr fontId="2"/>
  </si>
  <si>
    <t>大谷</t>
    <rPh sb="0" eb="2">
      <t>オオタニ</t>
    </rPh>
    <phoneticPr fontId="2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</si>
  <si>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2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</si>
  <si>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2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</si>
  <si>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2"/>
  </si>
  <si>
    <t>横山</t>
    <rPh sb="0" eb="2">
      <t>ヨコヤマ</t>
    </rPh>
    <phoneticPr fontId="2"/>
  </si>
  <si>
    <t>八出</t>
    <rPh sb="0" eb="2">
      <t>ヤイデ</t>
    </rPh>
    <phoneticPr fontId="2"/>
  </si>
  <si>
    <t>加茂町中原</t>
    <rPh sb="0" eb="2">
      <t>カモ</t>
    </rPh>
    <rPh sb="2" eb="3">
      <t>チョウ</t>
    </rPh>
    <rPh sb="3" eb="5">
      <t>ナカハラ</t>
    </rPh>
    <phoneticPr fontId="2"/>
  </si>
  <si>
    <t>小桁</t>
    <rPh sb="0" eb="2">
      <t>オゲタ</t>
    </rPh>
    <phoneticPr fontId="2"/>
  </si>
  <si>
    <t>押渕</t>
    <rPh sb="0" eb="1">
      <t>オ</t>
    </rPh>
    <rPh sb="1" eb="2">
      <t>フチ</t>
    </rPh>
    <phoneticPr fontId="2"/>
  </si>
  <si>
    <t>種</t>
    <rPh sb="0" eb="1">
      <t>タネ</t>
    </rPh>
    <phoneticPr fontId="2"/>
  </si>
  <si>
    <t>上田邑</t>
    <rPh sb="0" eb="1">
      <t>ウエ</t>
    </rPh>
    <rPh sb="1" eb="3">
      <t>タノムラ</t>
    </rPh>
    <phoneticPr fontId="2"/>
  </si>
  <si>
    <t>下田邑</t>
    <rPh sb="0" eb="1">
      <t>シタ</t>
    </rPh>
    <rPh sb="1" eb="3">
      <t>タノムラ</t>
    </rPh>
    <phoneticPr fontId="2"/>
  </si>
  <si>
    <t>一宮</t>
    <rPh sb="0" eb="2">
      <t>イチノミヤ</t>
    </rPh>
    <phoneticPr fontId="2"/>
  </si>
  <si>
    <t>東一宮</t>
    <rPh sb="0" eb="1">
      <t>ヒガシ</t>
    </rPh>
    <rPh sb="1" eb="3">
      <t>イチノミヤ</t>
    </rPh>
    <phoneticPr fontId="2"/>
  </si>
  <si>
    <t>東田辺</t>
    <rPh sb="0" eb="1">
      <t>ヒガシ</t>
    </rPh>
    <rPh sb="1" eb="3">
      <t>タナベ</t>
    </rPh>
    <phoneticPr fontId="2"/>
  </si>
  <si>
    <t>原</t>
    <rPh sb="0" eb="1">
      <t>ハラ</t>
    </rPh>
    <phoneticPr fontId="2"/>
  </si>
  <si>
    <t>下横野</t>
    <rPh sb="0" eb="1">
      <t>シモ</t>
    </rPh>
    <rPh sb="1" eb="3">
      <t>ヨコノ</t>
    </rPh>
    <phoneticPr fontId="2"/>
  </si>
  <si>
    <t>大篠</t>
    <rPh sb="0" eb="1">
      <t>オオ</t>
    </rPh>
    <rPh sb="1" eb="2">
      <t>ササ</t>
    </rPh>
    <phoneticPr fontId="2"/>
  </si>
  <si>
    <t>上横野</t>
    <rPh sb="0" eb="1">
      <t>カミ</t>
    </rPh>
    <rPh sb="1" eb="3">
      <t>ヨコノ</t>
    </rPh>
    <phoneticPr fontId="2"/>
  </si>
  <si>
    <t>上高倉</t>
    <rPh sb="0" eb="1">
      <t>ウエ</t>
    </rPh>
    <rPh sb="1" eb="3">
      <t>タカクラ</t>
    </rPh>
    <phoneticPr fontId="2"/>
  </si>
  <si>
    <t>南方中</t>
    <rPh sb="0" eb="1">
      <t>ミナミ</t>
    </rPh>
    <rPh sb="1" eb="2">
      <t>カタ</t>
    </rPh>
    <rPh sb="2" eb="3">
      <t>ナカ</t>
    </rPh>
    <phoneticPr fontId="2"/>
  </si>
  <si>
    <t>下高倉東</t>
    <rPh sb="0" eb="1">
      <t>シタ</t>
    </rPh>
    <rPh sb="1" eb="3">
      <t>タカクラ</t>
    </rPh>
    <rPh sb="3" eb="4">
      <t>ヒガシ</t>
    </rPh>
    <phoneticPr fontId="2"/>
  </si>
  <si>
    <t>下高倉西</t>
    <rPh sb="0" eb="1">
      <t>シタ</t>
    </rPh>
    <rPh sb="1" eb="3">
      <t>タカクラ</t>
    </rPh>
    <rPh sb="3" eb="4">
      <t>ニシ</t>
    </rPh>
    <phoneticPr fontId="2"/>
  </si>
  <si>
    <t>吉見</t>
    <rPh sb="0" eb="2">
      <t>ヨシミ</t>
    </rPh>
    <phoneticPr fontId="2"/>
  </si>
  <si>
    <t>綾部</t>
    <rPh sb="0" eb="2">
      <t>アヤベ</t>
    </rPh>
    <phoneticPr fontId="2"/>
  </si>
  <si>
    <t>妙原</t>
    <rPh sb="0" eb="1">
      <t>ミョウ</t>
    </rPh>
    <rPh sb="1" eb="2">
      <t>ハラ</t>
    </rPh>
    <phoneticPr fontId="2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</si>
  <si>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2"/>
  </si>
  <si>
    <t>三浦</t>
    <rPh sb="0" eb="2">
      <t>ミウラ</t>
    </rPh>
    <phoneticPr fontId="2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</si>
  <si>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2"/>
  </si>
  <si>
    <t>草加部</t>
    <rPh sb="0" eb="1">
      <t>クサ</t>
    </rPh>
    <rPh sb="1" eb="2">
      <t>カ</t>
    </rPh>
    <rPh sb="2" eb="3">
      <t>ベ</t>
    </rPh>
    <phoneticPr fontId="2"/>
  </si>
  <si>
    <t>野村</t>
    <rPh sb="0" eb="2">
      <t>ノムラ</t>
    </rPh>
    <phoneticPr fontId="2"/>
  </si>
  <si>
    <t>市場</t>
    <rPh sb="0" eb="1">
      <t>イチ</t>
    </rPh>
    <rPh sb="1" eb="2">
      <t>バ</t>
    </rPh>
    <phoneticPr fontId="2"/>
  </si>
  <si>
    <t>近長</t>
    <rPh sb="0" eb="1">
      <t>チカ</t>
    </rPh>
    <rPh sb="1" eb="2">
      <t>ナガ</t>
    </rPh>
    <phoneticPr fontId="2"/>
  </si>
  <si>
    <t>楢</t>
    <rPh sb="0" eb="1">
      <t>ナラ</t>
    </rPh>
    <phoneticPr fontId="2"/>
  </si>
  <si>
    <t>高野山西</t>
    <rPh sb="0" eb="2">
      <t>タカノ</t>
    </rPh>
    <rPh sb="2" eb="4">
      <t>ヤマニシ</t>
    </rPh>
    <phoneticPr fontId="2"/>
  </si>
  <si>
    <t>高野本郷</t>
    <rPh sb="0" eb="2">
      <t>タカノ</t>
    </rPh>
    <rPh sb="2" eb="4">
      <t>ホンゴウ</t>
    </rPh>
    <phoneticPr fontId="2"/>
  </si>
  <si>
    <t>河面</t>
    <rPh sb="0" eb="2">
      <t>コウモ</t>
    </rPh>
    <phoneticPr fontId="2"/>
  </si>
  <si>
    <t>宮部下</t>
    <rPh sb="0" eb="2">
      <t>ミヤベ</t>
    </rPh>
    <rPh sb="2" eb="3">
      <t>シタ</t>
    </rPh>
    <phoneticPr fontId="2"/>
  </si>
  <si>
    <t>福井</t>
    <rPh sb="0" eb="2">
      <t>フクイ</t>
    </rPh>
    <phoneticPr fontId="2"/>
  </si>
  <si>
    <t>田熊</t>
    <rPh sb="0" eb="2">
      <t>タノクマ</t>
    </rPh>
    <phoneticPr fontId="2"/>
  </si>
  <si>
    <t>金井</t>
    <rPh sb="0" eb="2">
      <t>カナイ</t>
    </rPh>
    <phoneticPr fontId="2"/>
  </si>
  <si>
    <t>中原</t>
    <rPh sb="0" eb="2">
      <t>ナカハラ</t>
    </rPh>
    <phoneticPr fontId="2"/>
  </si>
  <si>
    <t>福力</t>
    <rPh sb="0" eb="1">
      <t>フク</t>
    </rPh>
    <rPh sb="1" eb="2">
      <t>リキ</t>
    </rPh>
    <phoneticPr fontId="2"/>
  </si>
  <si>
    <t>西吉田</t>
    <rPh sb="0" eb="1">
      <t>ニシ</t>
    </rPh>
    <rPh sb="1" eb="3">
      <t>ヨシダ</t>
    </rPh>
    <phoneticPr fontId="2"/>
  </si>
  <si>
    <t>西中</t>
    <rPh sb="0" eb="1">
      <t>ニシ</t>
    </rPh>
    <rPh sb="1" eb="2">
      <t>ナカ</t>
    </rPh>
    <phoneticPr fontId="2"/>
  </si>
  <si>
    <t>池ヶ原</t>
    <rPh sb="0" eb="1">
      <t>イケ</t>
    </rPh>
    <rPh sb="2" eb="3">
      <t>ハラ</t>
    </rPh>
    <phoneticPr fontId="2"/>
  </si>
  <si>
    <t>加茂町百々</t>
    <rPh sb="0" eb="2">
      <t>カモ</t>
    </rPh>
    <rPh sb="2" eb="3">
      <t>マチ</t>
    </rPh>
    <rPh sb="3" eb="4">
      <t>ヒャク</t>
    </rPh>
    <phoneticPr fontId="2"/>
  </si>
  <si>
    <t>堂尾</t>
    <rPh sb="0" eb="1">
      <t>ドウ</t>
    </rPh>
    <rPh sb="1" eb="2">
      <t>オ</t>
    </rPh>
    <phoneticPr fontId="2"/>
  </si>
  <si>
    <t>国分寺</t>
    <rPh sb="0" eb="3">
      <t>コクブンジ</t>
    </rPh>
    <phoneticPr fontId="2"/>
  </si>
  <si>
    <t>日上</t>
    <rPh sb="0" eb="1">
      <t>ヒ</t>
    </rPh>
    <rPh sb="1" eb="2">
      <t>カミ</t>
    </rPh>
    <phoneticPr fontId="2"/>
  </si>
  <si>
    <t>瓜生原</t>
    <rPh sb="0" eb="3">
      <t>ウリュウバラ</t>
    </rPh>
    <phoneticPr fontId="2"/>
  </si>
  <si>
    <t>河辺</t>
    <rPh sb="0" eb="2">
      <t>カワナベ</t>
    </rPh>
    <phoneticPr fontId="2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</si>
  <si>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2"/>
  </si>
  <si>
    <t>加茂町知和</t>
    <rPh sb="0" eb="2">
      <t>カモ</t>
    </rPh>
    <rPh sb="2" eb="3">
      <t>チョウ</t>
    </rPh>
    <rPh sb="3" eb="5">
      <t>チワ</t>
    </rPh>
    <phoneticPr fontId="2"/>
  </si>
  <si>
    <t>加茂町青栁</t>
    <rPh sb="0" eb="2">
      <t>カモ</t>
    </rPh>
    <rPh sb="2" eb="3">
      <t>チョウ</t>
    </rPh>
    <rPh sb="3" eb="4">
      <t>アオ</t>
    </rPh>
    <rPh sb="4" eb="5">
      <t>ヤナギ</t>
    </rPh>
    <phoneticPr fontId="2"/>
  </si>
  <si>
    <t>加茂地域計</t>
    <rPh sb="0" eb="2">
      <t>カモ</t>
    </rPh>
    <rPh sb="2" eb="4">
      <t>チイキ</t>
    </rPh>
    <rPh sb="4" eb="5">
      <t>ケイ</t>
    </rPh>
    <phoneticPr fontId="2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</si>
  <si>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2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</si>
  <si>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2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</si>
  <si>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2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</si>
  <si>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2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</si>
  <si>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2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</si>
  <si>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2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</si>
  <si>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2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</si>
  <si>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2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</si>
  <si>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2"/>
  </si>
  <si>
    <t>阿波</t>
    <rPh sb="0" eb="2">
      <t>アバ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</si>
  <si>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</si>
  <si>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新野東</t>
    <rPh sb="0" eb="2">
      <t>ニイノ</t>
    </rPh>
    <rPh sb="2" eb="3">
      <t>ヒガシ</t>
    </rPh>
    <phoneticPr fontId="2"/>
  </si>
  <si>
    <t>西上</t>
    <rPh sb="0" eb="1">
      <t>ニシ</t>
    </rPh>
    <rPh sb="1" eb="2">
      <t>ウエ</t>
    </rPh>
    <phoneticPr fontId="2"/>
  </si>
  <si>
    <t>西下</t>
    <rPh sb="0" eb="1">
      <t>ニシ</t>
    </rPh>
    <rPh sb="1" eb="2">
      <t>シタ</t>
    </rPh>
    <phoneticPr fontId="2"/>
  </si>
  <si>
    <t>新野山形</t>
    <rPh sb="0" eb="2">
      <t>ニイノ</t>
    </rPh>
    <rPh sb="2" eb="4">
      <t>ヤマガタ</t>
    </rPh>
    <phoneticPr fontId="2"/>
  </si>
  <si>
    <t>日本原</t>
    <rPh sb="0" eb="2">
      <t>ニホン</t>
    </rPh>
    <rPh sb="2" eb="3">
      <t>ハラ</t>
    </rPh>
    <phoneticPr fontId="2"/>
  </si>
  <si>
    <t>奥津川</t>
    <rPh sb="0" eb="2">
      <t>オクツ</t>
    </rPh>
    <rPh sb="2" eb="3">
      <t>カワ</t>
    </rPh>
    <phoneticPr fontId="2"/>
  </si>
  <si>
    <t>中村</t>
    <rPh sb="0" eb="2">
      <t>ナカムラ</t>
    </rPh>
    <phoneticPr fontId="2"/>
  </si>
  <si>
    <t>杉宮</t>
    <rPh sb="0" eb="1">
      <t>スギ</t>
    </rPh>
    <rPh sb="1" eb="2">
      <t>ミヤ</t>
    </rPh>
    <phoneticPr fontId="2"/>
  </si>
  <si>
    <t>坂上</t>
    <rPh sb="0" eb="1">
      <t>サカ</t>
    </rPh>
    <rPh sb="1" eb="2">
      <t>ウエ</t>
    </rPh>
    <phoneticPr fontId="2"/>
  </si>
  <si>
    <t>安井</t>
    <rPh sb="0" eb="1">
      <t>アン</t>
    </rPh>
    <rPh sb="1" eb="2">
      <t>イ</t>
    </rPh>
    <phoneticPr fontId="2"/>
  </si>
  <si>
    <t>上野田</t>
    <rPh sb="0" eb="1">
      <t>ウエ</t>
    </rPh>
    <rPh sb="1" eb="3">
      <t>ノダ</t>
    </rPh>
    <phoneticPr fontId="2"/>
  </si>
  <si>
    <t>下野田</t>
    <rPh sb="0" eb="1">
      <t>シタ</t>
    </rPh>
    <rPh sb="1" eb="3">
      <t>ノダ</t>
    </rPh>
    <phoneticPr fontId="2"/>
  </si>
  <si>
    <t>勝北地域計</t>
    <rPh sb="0" eb="2">
      <t>ショウボク</t>
    </rPh>
    <rPh sb="2" eb="4">
      <t>チイキ</t>
    </rPh>
    <rPh sb="4" eb="5">
      <t>ケイ</t>
    </rPh>
    <phoneticPr fontId="2"/>
  </si>
  <si>
    <t>坪井上</t>
    <rPh sb="0" eb="2">
      <t>ツボイ</t>
    </rPh>
    <rPh sb="2" eb="3">
      <t>ウエ</t>
    </rPh>
    <phoneticPr fontId="2"/>
  </si>
  <si>
    <t>坪井下</t>
    <rPh sb="0" eb="2">
      <t>ツボイ</t>
    </rPh>
    <rPh sb="2" eb="3">
      <t>シタ</t>
    </rPh>
    <phoneticPr fontId="2"/>
  </si>
  <si>
    <t>宮部上</t>
    <rPh sb="0" eb="2">
      <t>ミヤベ</t>
    </rPh>
    <rPh sb="2" eb="3">
      <t>ウエ</t>
    </rPh>
    <phoneticPr fontId="2"/>
  </si>
  <si>
    <t>中北下</t>
    <rPh sb="0" eb="1">
      <t>ナカ</t>
    </rPh>
    <rPh sb="1" eb="2">
      <t>キタ</t>
    </rPh>
    <rPh sb="2" eb="3">
      <t>シタ</t>
    </rPh>
    <phoneticPr fontId="2"/>
  </si>
  <si>
    <t>一色</t>
    <rPh sb="0" eb="2">
      <t>イッシキ</t>
    </rPh>
    <phoneticPr fontId="2"/>
  </si>
  <si>
    <t>神代</t>
    <rPh sb="0" eb="1">
      <t>カミ</t>
    </rPh>
    <rPh sb="1" eb="2">
      <t>ダイ</t>
    </rPh>
    <phoneticPr fontId="2"/>
  </si>
  <si>
    <t>久米川南</t>
    <rPh sb="0" eb="2">
      <t>クメ</t>
    </rPh>
    <rPh sb="2" eb="3">
      <t>カワ</t>
    </rPh>
    <rPh sb="3" eb="4">
      <t>ミナミ</t>
    </rPh>
    <phoneticPr fontId="2"/>
  </si>
  <si>
    <t>領家</t>
    <rPh sb="0" eb="1">
      <t>リョウ</t>
    </rPh>
    <rPh sb="1" eb="2">
      <t>イエ</t>
    </rPh>
    <phoneticPr fontId="2"/>
  </si>
  <si>
    <t>宮尾</t>
    <rPh sb="0" eb="2">
      <t>ミヤオ</t>
    </rPh>
    <phoneticPr fontId="2"/>
  </si>
  <si>
    <t>戸脇</t>
    <rPh sb="0" eb="1">
      <t>ト</t>
    </rPh>
    <rPh sb="1" eb="2">
      <t>ワキ</t>
    </rPh>
    <phoneticPr fontId="2"/>
  </si>
  <si>
    <t>桑上</t>
    <rPh sb="0" eb="1">
      <t>クワ</t>
    </rPh>
    <rPh sb="1" eb="2">
      <t>ウエ</t>
    </rPh>
    <phoneticPr fontId="2"/>
  </si>
  <si>
    <t>福田下</t>
    <rPh sb="0" eb="2">
      <t>フクダ</t>
    </rPh>
    <rPh sb="2" eb="3">
      <t>シタ</t>
    </rPh>
    <phoneticPr fontId="2"/>
  </si>
  <si>
    <t>八社</t>
    <rPh sb="0" eb="1">
      <t>ハチ</t>
    </rPh>
    <rPh sb="1" eb="2">
      <t>ヤシロ</t>
    </rPh>
    <phoneticPr fontId="2"/>
  </si>
  <si>
    <t>油木下</t>
    <rPh sb="0" eb="1">
      <t>アブラ</t>
    </rPh>
    <rPh sb="1" eb="2">
      <t>キ</t>
    </rPh>
    <rPh sb="2" eb="3">
      <t>シタ</t>
    </rPh>
    <phoneticPr fontId="2"/>
  </si>
  <si>
    <t>油木上</t>
    <rPh sb="0" eb="1">
      <t>アブラ</t>
    </rPh>
    <rPh sb="1" eb="2">
      <t>キ</t>
    </rPh>
    <rPh sb="2" eb="3">
      <t>ウエ</t>
    </rPh>
    <phoneticPr fontId="2"/>
  </si>
  <si>
    <t>油木北</t>
    <rPh sb="0" eb="2">
      <t>ユキ</t>
    </rPh>
    <rPh sb="2" eb="3">
      <t>キタ</t>
    </rPh>
    <phoneticPr fontId="2"/>
  </si>
  <si>
    <t>里公文</t>
    <rPh sb="0" eb="1">
      <t>サト</t>
    </rPh>
    <rPh sb="1" eb="2">
      <t>コウ</t>
    </rPh>
    <rPh sb="2" eb="3">
      <t>ブン</t>
    </rPh>
    <phoneticPr fontId="2"/>
  </si>
  <si>
    <t>久米地域計</t>
    <rPh sb="0" eb="2">
      <t>クメ</t>
    </rPh>
    <rPh sb="2" eb="4">
      <t>チイキ</t>
    </rPh>
    <rPh sb="4" eb="5">
      <t>ケイ</t>
    </rPh>
    <phoneticPr fontId="2"/>
  </si>
  <si>
    <t>津山市計</t>
    <rPh sb="0" eb="3">
      <t>ツヤマシ</t>
    </rPh>
    <rPh sb="3" eb="4">
      <t>ケイ</t>
    </rPh>
    <phoneticPr fontId="2"/>
  </si>
  <si>
    <t>(平成29年1月1日現在)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</si>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</sst>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\(#,##0\)"/>
  </numFmts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10"/>
      <color rgb="FFFF0000"/>
      <name val="ＭＳ Ｐ明朝"/>
    </font>
    <font>
      <sz val="10"/>
      <color auto="1"/>
      <name val="ＭＳ Ｐゴシック"/>
    </font>
    <font>
      <sz val="10"/>
      <color rgb="FFFF0000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2" borderId="0" xfId="2" applyFont="1" applyFill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distributed" vertical="center"/>
    </xf>
    <xf numFmtId="0" fontId="3" fillId="2" borderId="2" xfId="3" applyFont="1" applyFill="1" applyBorder="1" applyAlignment="1">
      <alignment horizontal="distributed" vertical="center"/>
    </xf>
    <xf numFmtId="0" fontId="3" fillId="2" borderId="3" xfId="3" applyFont="1" applyFill="1" applyBorder="1" applyAlignment="1">
      <alignment horizontal="distributed" vertical="center"/>
    </xf>
    <xf numFmtId="176" fontId="3" fillId="0" borderId="4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/>
    </xf>
    <xf numFmtId="176" fontId="5" fillId="2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2" borderId="6" xfId="1" applyNumberFormat="1" applyFont="1" applyFill="1" applyBorder="1" applyAlignment="1">
      <alignment vertical="center"/>
    </xf>
    <xf numFmtId="176" fontId="3" fillId="0" borderId="7" xfId="1" applyNumberFormat="1" applyFont="1" applyBorder="1" applyAlignment="1">
      <alignment horizontal="center" vertical="center"/>
    </xf>
    <xf numFmtId="176" fontId="3" fillId="2" borderId="0" xfId="1" applyNumberFormat="1" applyFont="1" applyFill="1" applyAlignment="1">
      <alignment vertical="center"/>
    </xf>
    <xf numFmtId="176" fontId="3" fillId="0" borderId="0" xfId="1" applyNumberFormat="1" applyFont="1" applyAlignment="1">
      <alignment vertical="center"/>
    </xf>
    <xf numFmtId="176" fontId="3" fillId="2" borderId="6" xfId="1" applyNumberFormat="1" applyFont="1" applyFill="1" applyBorder="1" applyAlignment="1">
      <alignment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right" vertical="center"/>
    </xf>
    <xf numFmtId="176" fontId="3" fillId="2" borderId="9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176" fontId="3" fillId="2" borderId="10" xfId="1" applyNumberFormat="1" applyFont="1" applyFill="1" applyBorder="1" applyAlignment="1">
      <alignment vertical="center"/>
    </xf>
    <xf numFmtId="176" fontId="5" fillId="2" borderId="11" xfId="1" applyNumberFormat="1" applyFont="1" applyFill="1" applyBorder="1" applyAlignment="1">
      <alignment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2" borderId="0" xfId="1" applyNumberFormat="1" applyFont="1" applyFill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6" fillId="2" borderId="1" xfId="2" applyFont="1" applyFill="1" applyBorder="1" applyAlignment="1">
      <alignment horizontal="distributed" vertical="center"/>
    </xf>
    <xf numFmtId="176" fontId="7" fillId="2" borderId="14" xfId="2" applyNumberFormat="1" applyFont="1" applyFill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2" borderId="14" xfId="1" applyNumberFormat="1" applyFont="1" applyFill="1" applyBorder="1" applyAlignment="1">
      <alignment vertical="center"/>
    </xf>
    <xf numFmtId="176" fontId="7" fillId="2" borderId="15" xfId="2" applyNumberFormat="1" applyFont="1" applyFill="1" applyBorder="1" applyAlignment="1">
      <alignment vertical="center"/>
    </xf>
    <xf numFmtId="0" fontId="3" fillId="0" borderId="9" xfId="2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176" fontId="3" fillId="2" borderId="15" xfId="1" applyNumberFormat="1" applyFont="1" applyFill="1" applyBorder="1" applyAlignment="1">
      <alignment vertical="center"/>
    </xf>
    <xf numFmtId="0" fontId="3" fillId="0" borderId="2" xfId="3" applyFont="1" applyFill="1" applyBorder="1" applyAlignment="1">
      <alignment horizontal="right" vertical="center"/>
    </xf>
    <xf numFmtId="0" fontId="6" fillId="0" borderId="1" xfId="2" applyFont="1" applyBorder="1" applyAlignment="1">
      <alignment horizontal="distributed" vertical="center"/>
    </xf>
    <xf numFmtId="176" fontId="7" fillId="0" borderId="14" xfId="2" applyNumberFormat="1" applyFont="1" applyBorder="1" applyAlignment="1">
      <alignment vertical="center"/>
    </xf>
    <xf numFmtId="176" fontId="7" fillId="0" borderId="15" xfId="2" applyNumberFormat="1" applyFont="1" applyBorder="1" applyAlignment="1">
      <alignment vertical="center"/>
    </xf>
    <xf numFmtId="0" fontId="3" fillId="2" borderId="9" xfId="2" applyFont="1" applyFill="1" applyBorder="1" applyAlignment="1">
      <alignment vertical="center"/>
    </xf>
  </cellXfs>
  <cellStyles count="4">
    <cellStyle name="桁区切り_単独表011～020" xfId="1"/>
    <cellStyle name="標準" xfId="0" builtinId="0"/>
    <cellStyle name="標準_単独表011～020" xfId="2"/>
    <cellStyle name="標準_字名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0000"/>
  </sheetPr>
  <dimension ref="A1:T55"/>
  <sheetViews>
    <sheetView tabSelected="1" view="pageBreakPreview" zoomScaleSheetLayoutView="100" workbookViewId="0">
      <selection activeCell="D13" sqref="D13"/>
    </sheetView>
  </sheetViews>
  <sheetFormatPr defaultRowHeight="12"/>
  <cols>
    <col min="1" max="1" width="11.625" style="1" customWidth="1"/>
    <col min="2" max="5" width="8.625" style="1" customWidth="1"/>
    <col min="6" max="6" width="11.625" style="1" customWidth="1"/>
    <col min="7" max="10" width="8.625" style="1" customWidth="1"/>
    <col min="11" max="11" width="11.625" style="1" customWidth="1"/>
    <col min="12" max="15" width="8.625" style="1" customWidth="1"/>
    <col min="16" max="16" width="11.625" style="1" customWidth="1"/>
    <col min="17" max="20" width="8.625" style="1" customWidth="1"/>
    <col min="21" max="16384" width="9" style="1" customWidth="1"/>
  </cols>
  <sheetData>
    <row r="1" spans="1:20" s="2" customFormat="1" ht="14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20" ht="14.25" customHeight="1"/>
    <row r="3" spans="1:20" ht="14.25" customHeight="1">
      <c r="A3" s="1" t="s">
        <v>2</v>
      </c>
      <c r="J3" s="3"/>
      <c r="S3" s="1"/>
      <c r="T3" s="3" t="s">
        <v>200</v>
      </c>
    </row>
    <row r="4" spans="1:20" ht="14.25" customHeight="1">
      <c r="A4" s="6" t="s">
        <v>5</v>
      </c>
      <c r="B4" s="10" t="s">
        <v>76</v>
      </c>
      <c r="C4" s="16"/>
      <c r="D4" s="16"/>
      <c r="E4" s="20" t="s">
        <v>29</v>
      </c>
      <c r="F4" s="6" t="s">
        <v>5</v>
      </c>
      <c r="G4" s="10" t="s">
        <v>76</v>
      </c>
      <c r="H4" s="16"/>
      <c r="I4" s="16"/>
      <c r="J4" s="26" t="s">
        <v>29</v>
      </c>
      <c r="K4" s="6" t="s">
        <v>5</v>
      </c>
      <c r="L4" s="10" t="s">
        <v>76</v>
      </c>
      <c r="M4" s="16"/>
      <c r="N4" s="16"/>
      <c r="O4" s="20" t="s">
        <v>29</v>
      </c>
      <c r="P4" s="6" t="s">
        <v>5</v>
      </c>
      <c r="Q4" s="10" t="s">
        <v>76</v>
      </c>
      <c r="R4" s="16"/>
      <c r="S4" s="16"/>
      <c r="T4" s="20" t="s">
        <v>29</v>
      </c>
    </row>
    <row r="5" spans="1:20" ht="14.25" customHeight="1">
      <c r="A5" s="6"/>
      <c r="B5" s="11"/>
      <c r="C5" s="16" t="s">
        <v>77</v>
      </c>
      <c r="D5" s="16" t="s">
        <v>71</v>
      </c>
      <c r="E5" s="20"/>
      <c r="F5" s="6"/>
      <c r="G5" s="11"/>
      <c r="H5" s="16" t="s">
        <v>77</v>
      </c>
      <c r="I5" s="16" t="s">
        <v>71</v>
      </c>
      <c r="J5" s="26"/>
      <c r="K5" s="6"/>
      <c r="L5" s="11"/>
      <c r="M5" s="16" t="s">
        <v>77</v>
      </c>
      <c r="N5" s="16" t="s">
        <v>71</v>
      </c>
      <c r="O5" s="20"/>
      <c r="P5" s="6"/>
      <c r="Q5" s="11"/>
      <c r="R5" s="16" t="s">
        <v>77</v>
      </c>
      <c r="S5" s="16" t="s">
        <v>71</v>
      </c>
      <c r="T5" s="20"/>
    </row>
    <row r="6" spans="1:20" s="3" customFormat="1" ht="14.25" customHeight="1">
      <c r="A6" s="7"/>
      <c r="B6" s="12" t="s">
        <v>66</v>
      </c>
      <c r="C6" s="12" t="s">
        <v>66</v>
      </c>
      <c r="D6" s="12" t="s">
        <v>66</v>
      </c>
      <c r="E6" s="21" t="s">
        <v>42</v>
      </c>
      <c r="F6" s="7"/>
      <c r="G6" s="12" t="s">
        <v>66</v>
      </c>
      <c r="H6" s="12" t="s">
        <v>66</v>
      </c>
      <c r="I6" s="12" t="s">
        <v>66</v>
      </c>
      <c r="J6" s="27" t="s">
        <v>42</v>
      </c>
      <c r="K6" s="7"/>
      <c r="L6" s="12" t="s">
        <v>66</v>
      </c>
      <c r="M6" s="12" t="s">
        <v>66</v>
      </c>
      <c r="N6" s="12" t="s">
        <v>66</v>
      </c>
      <c r="O6" s="21" t="s">
        <v>42</v>
      </c>
      <c r="P6" s="38"/>
      <c r="Q6" s="12" t="s">
        <v>66</v>
      </c>
      <c r="R6" s="12" t="s">
        <v>66</v>
      </c>
      <c r="S6" s="12" t="s">
        <v>66</v>
      </c>
      <c r="T6" s="21" t="s">
        <v>42</v>
      </c>
    </row>
    <row r="7" spans="1:20" s="4" customFormat="1" ht="14.25" customHeight="1">
      <c r="A7" s="8" t="s">
        <v>4</v>
      </c>
      <c r="B7" s="13">
        <f t="shared" ref="B7:B55" si="0">C7+D7</f>
        <v>2886</v>
      </c>
      <c r="C7" s="17">
        <v>1358</v>
      </c>
      <c r="D7" s="17">
        <v>1528</v>
      </c>
      <c r="E7" s="22">
        <v>1446</v>
      </c>
      <c r="F7" s="8" t="s">
        <v>40</v>
      </c>
      <c r="G7" s="13">
        <f t="shared" ref="G7:G55" si="1">H7+I7</f>
        <v>1090</v>
      </c>
      <c r="H7" s="17">
        <v>505</v>
      </c>
      <c r="I7" s="17">
        <v>585</v>
      </c>
      <c r="J7" s="28">
        <v>507</v>
      </c>
      <c r="K7" s="8" t="s">
        <v>28</v>
      </c>
      <c r="L7" s="13">
        <f t="shared" ref="L7:L30" si="2">M7+N7</f>
        <v>482</v>
      </c>
      <c r="M7" s="17">
        <v>223</v>
      </c>
      <c r="N7" s="17">
        <v>259</v>
      </c>
      <c r="O7" s="22">
        <v>192</v>
      </c>
      <c r="P7" s="8" t="s">
        <v>166</v>
      </c>
      <c r="Q7" s="13">
        <f>R7+S7</f>
        <v>536</v>
      </c>
      <c r="R7" s="17">
        <v>247</v>
      </c>
      <c r="S7" s="17">
        <v>289</v>
      </c>
      <c r="T7" s="22">
        <v>223</v>
      </c>
    </row>
    <row r="8" spans="1:20" ht="14.25" customHeight="1">
      <c r="A8" s="7" t="s">
        <v>6</v>
      </c>
      <c r="B8" s="14">
        <f t="shared" si="0"/>
        <v>2265</v>
      </c>
      <c r="C8" s="18">
        <v>1083</v>
      </c>
      <c r="D8" s="18">
        <v>1182</v>
      </c>
      <c r="E8" s="23">
        <v>948</v>
      </c>
      <c r="F8" s="7" t="s">
        <v>78</v>
      </c>
      <c r="G8" s="14">
        <f t="shared" si="1"/>
        <v>2762</v>
      </c>
      <c r="H8" s="18">
        <v>1307</v>
      </c>
      <c r="I8" s="18">
        <v>1455</v>
      </c>
      <c r="J8" s="29">
        <v>1309</v>
      </c>
      <c r="K8" s="7" t="s">
        <v>126</v>
      </c>
      <c r="L8" s="14">
        <f t="shared" si="2"/>
        <v>126</v>
      </c>
      <c r="M8" s="18">
        <v>56</v>
      </c>
      <c r="N8" s="18">
        <v>70</v>
      </c>
      <c r="O8" s="23">
        <v>52</v>
      </c>
      <c r="P8" s="39" t="s">
        <v>167</v>
      </c>
      <c r="Q8" s="40">
        <f>SUM(Q7)</f>
        <v>536</v>
      </c>
      <c r="R8" s="40">
        <f>SUM(R7)</f>
        <v>247</v>
      </c>
      <c r="S8" s="40">
        <f>SUM(S7)</f>
        <v>289</v>
      </c>
      <c r="T8" s="41">
        <f>SUM(T7)</f>
        <v>223</v>
      </c>
    </row>
    <row r="9" spans="1:20" s="4" customFormat="1" ht="14.25" customHeight="1">
      <c r="A9" s="8" t="s">
        <v>11</v>
      </c>
      <c r="B9" s="13">
        <f t="shared" si="0"/>
        <v>2543</v>
      </c>
      <c r="C9" s="17">
        <v>1164</v>
      </c>
      <c r="D9" s="17">
        <v>1379</v>
      </c>
      <c r="E9" s="22">
        <v>1141</v>
      </c>
      <c r="F9" s="8" t="s">
        <v>50</v>
      </c>
      <c r="G9" s="13">
        <f t="shared" si="1"/>
        <v>1517</v>
      </c>
      <c r="H9" s="17">
        <v>708</v>
      </c>
      <c r="I9" s="17">
        <v>809</v>
      </c>
      <c r="J9" s="28">
        <v>711</v>
      </c>
      <c r="K9" s="8" t="s">
        <v>128</v>
      </c>
      <c r="L9" s="13">
        <f t="shared" si="2"/>
        <v>216</v>
      </c>
      <c r="M9" s="17">
        <v>101</v>
      </c>
      <c r="N9" s="17">
        <v>115</v>
      </c>
      <c r="O9" s="22">
        <v>97</v>
      </c>
      <c r="P9" s="8"/>
      <c r="T9" s="42"/>
    </row>
    <row r="10" spans="1:20" ht="14.25" customHeight="1">
      <c r="A10" s="7" t="s">
        <v>14</v>
      </c>
      <c r="B10" s="14">
        <f t="shared" si="0"/>
        <v>137</v>
      </c>
      <c r="C10" s="18">
        <v>61</v>
      </c>
      <c r="D10" s="18">
        <v>76</v>
      </c>
      <c r="E10" s="23">
        <v>63</v>
      </c>
      <c r="F10" s="7" t="s">
        <v>1</v>
      </c>
      <c r="G10" s="14">
        <f t="shared" si="1"/>
        <v>3708</v>
      </c>
      <c r="H10" s="18">
        <v>1794</v>
      </c>
      <c r="I10" s="18">
        <v>1914</v>
      </c>
      <c r="J10" s="29">
        <v>1631</v>
      </c>
      <c r="K10" s="7" t="s">
        <v>130</v>
      </c>
      <c r="L10" s="14">
        <f t="shared" si="2"/>
        <v>523</v>
      </c>
      <c r="M10" s="18">
        <v>250</v>
      </c>
      <c r="N10" s="18">
        <v>273</v>
      </c>
      <c r="O10" s="23">
        <v>217</v>
      </c>
      <c r="P10" s="7" t="s">
        <v>168</v>
      </c>
      <c r="Q10" s="14">
        <f t="shared" ref="Q10:Q27" si="3">R10+S10</f>
        <v>771</v>
      </c>
      <c r="R10" s="18">
        <v>363</v>
      </c>
      <c r="S10" s="18">
        <v>408</v>
      </c>
      <c r="T10" s="23">
        <v>327</v>
      </c>
    </row>
    <row r="11" spans="1:20" s="4" customFormat="1" ht="14.25" customHeight="1">
      <c r="A11" s="8" t="s">
        <v>10</v>
      </c>
      <c r="B11" s="13">
        <f t="shared" si="0"/>
        <v>118</v>
      </c>
      <c r="C11" s="17">
        <v>53</v>
      </c>
      <c r="D11" s="17">
        <v>65</v>
      </c>
      <c r="E11" s="22">
        <v>62</v>
      </c>
      <c r="F11" s="8" t="s">
        <v>63</v>
      </c>
      <c r="G11" s="13">
        <f t="shared" si="1"/>
        <v>1887</v>
      </c>
      <c r="H11" s="17">
        <v>887</v>
      </c>
      <c r="I11" s="17">
        <v>1000</v>
      </c>
      <c r="J11" s="28">
        <v>783</v>
      </c>
      <c r="K11" s="8" t="s">
        <v>131</v>
      </c>
      <c r="L11" s="13">
        <f t="shared" si="2"/>
        <v>557</v>
      </c>
      <c r="M11" s="17">
        <v>274</v>
      </c>
      <c r="N11" s="17">
        <v>283</v>
      </c>
      <c r="O11" s="22">
        <v>228</v>
      </c>
      <c r="P11" s="8" t="s">
        <v>169</v>
      </c>
      <c r="Q11" s="13">
        <f t="shared" si="3"/>
        <v>105</v>
      </c>
      <c r="R11" s="17">
        <v>55</v>
      </c>
      <c r="S11" s="17">
        <v>50</v>
      </c>
      <c r="T11" s="22">
        <v>39</v>
      </c>
    </row>
    <row r="12" spans="1:20" ht="14.25" customHeight="1">
      <c r="A12" s="7" t="s">
        <v>7</v>
      </c>
      <c r="B12" s="14">
        <f t="shared" si="0"/>
        <v>99</v>
      </c>
      <c r="C12" s="18">
        <v>44</v>
      </c>
      <c r="D12" s="18">
        <v>55</v>
      </c>
      <c r="E12" s="23">
        <v>52</v>
      </c>
      <c r="F12" s="7" t="s">
        <v>81</v>
      </c>
      <c r="G12" s="14">
        <f t="shared" si="1"/>
        <v>1801</v>
      </c>
      <c r="H12" s="18">
        <v>882</v>
      </c>
      <c r="I12" s="18">
        <v>919</v>
      </c>
      <c r="J12" s="29">
        <v>632</v>
      </c>
      <c r="K12" s="7" t="s">
        <v>133</v>
      </c>
      <c r="L12" s="14">
        <f t="shared" si="2"/>
        <v>512</v>
      </c>
      <c r="M12" s="18">
        <v>257</v>
      </c>
      <c r="N12" s="18">
        <v>255</v>
      </c>
      <c r="O12" s="23">
        <v>184</v>
      </c>
      <c r="P12" s="7" t="s">
        <v>145</v>
      </c>
      <c r="Q12" s="14">
        <f t="shared" si="3"/>
        <v>563</v>
      </c>
      <c r="R12" s="18">
        <v>259</v>
      </c>
      <c r="S12" s="18">
        <v>304</v>
      </c>
      <c r="T12" s="23">
        <v>232</v>
      </c>
    </row>
    <row r="13" spans="1:20" s="4" customFormat="1" ht="14.25" customHeight="1">
      <c r="A13" s="8" t="s">
        <v>17</v>
      </c>
      <c r="B13" s="13">
        <f t="shared" si="0"/>
        <v>37</v>
      </c>
      <c r="C13" s="17">
        <v>15</v>
      </c>
      <c r="D13" s="17">
        <v>22</v>
      </c>
      <c r="E13" s="22">
        <v>17</v>
      </c>
      <c r="F13" s="8" t="s">
        <v>58</v>
      </c>
      <c r="G13" s="13">
        <f t="shared" si="1"/>
        <v>275</v>
      </c>
      <c r="H13" s="17">
        <v>138</v>
      </c>
      <c r="I13" s="17">
        <v>137</v>
      </c>
      <c r="J13" s="28">
        <v>120</v>
      </c>
      <c r="K13" s="8" t="s">
        <v>134</v>
      </c>
      <c r="L13" s="13">
        <f t="shared" si="2"/>
        <v>298</v>
      </c>
      <c r="M13" s="17">
        <v>154</v>
      </c>
      <c r="N13" s="17">
        <v>144</v>
      </c>
      <c r="O13" s="22">
        <v>142</v>
      </c>
      <c r="P13" s="8" t="s">
        <v>170</v>
      </c>
      <c r="Q13" s="13">
        <f t="shared" si="3"/>
        <v>294</v>
      </c>
      <c r="R13" s="17">
        <v>143</v>
      </c>
      <c r="S13" s="17">
        <v>151</v>
      </c>
      <c r="T13" s="22">
        <v>130</v>
      </c>
    </row>
    <row r="14" spans="1:20" ht="14.25" customHeight="1">
      <c r="A14" s="7" t="s">
        <v>18</v>
      </c>
      <c r="B14" s="14">
        <f t="shared" si="0"/>
        <v>101</v>
      </c>
      <c r="C14" s="18">
        <v>48</v>
      </c>
      <c r="D14" s="18">
        <v>53</v>
      </c>
      <c r="E14" s="23">
        <v>54</v>
      </c>
      <c r="F14" s="7" t="s">
        <v>82</v>
      </c>
      <c r="G14" s="14">
        <f t="shared" si="1"/>
        <v>484</v>
      </c>
      <c r="H14" s="18">
        <v>236</v>
      </c>
      <c r="I14" s="18">
        <v>248</v>
      </c>
      <c r="J14" s="29">
        <v>193</v>
      </c>
      <c r="K14" s="7" t="s">
        <v>56</v>
      </c>
      <c r="L14" s="14">
        <f t="shared" si="2"/>
        <v>1990</v>
      </c>
      <c r="M14" s="18">
        <v>969</v>
      </c>
      <c r="N14" s="18">
        <v>1021</v>
      </c>
      <c r="O14" s="23">
        <v>853</v>
      </c>
      <c r="P14" s="7" t="s">
        <v>171</v>
      </c>
      <c r="Q14" s="14">
        <f t="shared" si="3"/>
        <v>503</v>
      </c>
      <c r="R14" s="18">
        <v>243</v>
      </c>
      <c r="S14" s="18">
        <v>260</v>
      </c>
      <c r="T14" s="23">
        <v>219</v>
      </c>
    </row>
    <row r="15" spans="1:20" s="4" customFormat="1" ht="14.25" customHeight="1">
      <c r="A15" s="8" t="s">
        <v>19</v>
      </c>
      <c r="B15" s="13">
        <f t="shared" si="0"/>
        <v>47</v>
      </c>
      <c r="C15" s="17">
        <v>21</v>
      </c>
      <c r="D15" s="17">
        <v>26</v>
      </c>
      <c r="E15" s="22">
        <v>19</v>
      </c>
      <c r="F15" s="8" t="s">
        <v>84</v>
      </c>
      <c r="G15" s="13">
        <f t="shared" si="1"/>
        <v>1645</v>
      </c>
      <c r="H15" s="17">
        <v>803</v>
      </c>
      <c r="I15" s="17">
        <v>842</v>
      </c>
      <c r="J15" s="28">
        <v>606</v>
      </c>
      <c r="K15" s="8" t="s">
        <v>135</v>
      </c>
      <c r="L15" s="13">
        <f t="shared" si="2"/>
        <v>2219</v>
      </c>
      <c r="M15" s="17">
        <v>1028</v>
      </c>
      <c r="N15" s="17">
        <v>1191</v>
      </c>
      <c r="O15" s="22">
        <v>900</v>
      </c>
      <c r="P15" s="8" t="s">
        <v>172</v>
      </c>
      <c r="Q15" s="13">
        <f t="shared" si="3"/>
        <v>389</v>
      </c>
      <c r="R15" s="17">
        <v>180</v>
      </c>
      <c r="S15" s="17">
        <v>209</v>
      </c>
      <c r="T15" s="22">
        <v>170</v>
      </c>
    </row>
    <row r="16" spans="1:20" ht="14.25" customHeight="1">
      <c r="A16" s="7" t="s">
        <v>22</v>
      </c>
      <c r="B16" s="14">
        <f t="shared" si="0"/>
        <v>725</v>
      </c>
      <c r="C16" s="18">
        <v>321</v>
      </c>
      <c r="D16" s="18">
        <v>404</v>
      </c>
      <c r="E16" s="23">
        <v>377</v>
      </c>
      <c r="F16" s="7" t="s">
        <v>86</v>
      </c>
      <c r="G16" s="14">
        <f t="shared" si="1"/>
        <v>1862</v>
      </c>
      <c r="H16" s="18">
        <v>923</v>
      </c>
      <c r="I16" s="18">
        <v>939</v>
      </c>
      <c r="J16" s="29">
        <v>808</v>
      </c>
      <c r="K16" s="7" t="s">
        <v>136</v>
      </c>
      <c r="L16" s="14">
        <f t="shared" si="2"/>
        <v>3341</v>
      </c>
      <c r="M16" s="18">
        <v>1656</v>
      </c>
      <c r="N16" s="18">
        <v>1685</v>
      </c>
      <c r="O16" s="23">
        <v>1413</v>
      </c>
      <c r="P16" s="7" t="s">
        <v>132</v>
      </c>
      <c r="Q16" s="14">
        <f t="shared" si="3"/>
        <v>452</v>
      </c>
      <c r="R16" s="18">
        <v>226</v>
      </c>
      <c r="S16" s="18">
        <v>226</v>
      </c>
      <c r="T16" s="23">
        <v>205</v>
      </c>
    </row>
    <row r="17" spans="1:20" s="4" customFormat="1" ht="14.25" customHeight="1">
      <c r="A17" s="8" t="s">
        <v>23</v>
      </c>
      <c r="B17" s="13">
        <f t="shared" si="0"/>
        <v>91</v>
      </c>
      <c r="C17" s="17">
        <v>35</v>
      </c>
      <c r="D17" s="17">
        <v>56</v>
      </c>
      <c r="E17" s="22">
        <v>53</v>
      </c>
      <c r="F17" s="8" t="s">
        <v>88</v>
      </c>
      <c r="G17" s="13">
        <f t="shared" si="1"/>
        <v>215</v>
      </c>
      <c r="H17" s="17">
        <v>107</v>
      </c>
      <c r="I17" s="17">
        <v>108</v>
      </c>
      <c r="J17" s="28">
        <v>97</v>
      </c>
      <c r="K17" s="8" t="s">
        <v>137</v>
      </c>
      <c r="L17" s="13">
        <f t="shared" si="2"/>
        <v>866</v>
      </c>
      <c r="M17" s="17">
        <v>436</v>
      </c>
      <c r="N17" s="17">
        <v>430</v>
      </c>
      <c r="O17" s="22">
        <v>343</v>
      </c>
      <c r="P17" s="8" t="s">
        <v>30</v>
      </c>
      <c r="Q17" s="13">
        <f t="shared" si="3"/>
        <v>118</v>
      </c>
      <c r="R17" s="17">
        <v>56</v>
      </c>
      <c r="S17" s="17">
        <v>62</v>
      </c>
      <c r="T17" s="22">
        <v>52</v>
      </c>
    </row>
    <row r="18" spans="1:20" ht="14.25" customHeight="1">
      <c r="A18" s="7" t="s">
        <v>26</v>
      </c>
      <c r="B18" s="14">
        <f t="shared" si="0"/>
        <v>105</v>
      </c>
      <c r="C18" s="18">
        <v>45</v>
      </c>
      <c r="D18" s="18">
        <v>60</v>
      </c>
      <c r="E18" s="23">
        <v>55</v>
      </c>
      <c r="F18" s="7" t="s">
        <v>89</v>
      </c>
      <c r="G18" s="14">
        <f t="shared" si="1"/>
        <v>2707</v>
      </c>
      <c r="H18" s="18">
        <v>1337</v>
      </c>
      <c r="I18" s="18">
        <v>1370</v>
      </c>
      <c r="J18" s="29">
        <v>1269</v>
      </c>
      <c r="K18" s="7" t="s">
        <v>139</v>
      </c>
      <c r="L18" s="14">
        <f t="shared" si="2"/>
        <v>366</v>
      </c>
      <c r="M18" s="18">
        <v>174</v>
      </c>
      <c r="N18" s="18">
        <v>192</v>
      </c>
      <c r="O18" s="23">
        <v>150</v>
      </c>
      <c r="P18" s="7" t="s">
        <v>46</v>
      </c>
      <c r="Q18" s="14">
        <f t="shared" si="3"/>
        <v>564</v>
      </c>
      <c r="R18" s="18">
        <v>265</v>
      </c>
      <c r="S18" s="18">
        <v>299</v>
      </c>
      <c r="T18" s="23">
        <v>231</v>
      </c>
    </row>
    <row r="19" spans="1:20" s="4" customFormat="1" ht="14.25" customHeight="1">
      <c r="A19" s="8" t="s">
        <v>27</v>
      </c>
      <c r="B19" s="13">
        <f t="shared" si="0"/>
        <v>105</v>
      </c>
      <c r="C19" s="17">
        <v>47</v>
      </c>
      <c r="D19" s="17">
        <v>58</v>
      </c>
      <c r="E19" s="22">
        <v>47</v>
      </c>
      <c r="F19" s="8" t="s">
        <v>90</v>
      </c>
      <c r="G19" s="13">
        <f t="shared" si="1"/>
        <v>1854</v>
      </c>
      <c r="H19" s="17">
        <v>904</v>
      </c>
      <c r="I19" s="17">
        <v>950</v>
      </c>
      <c r="J19" s="28">
        <v>854</v>
      </c>
      <c r="K19" s="8" t="s">
        <v>140</v>
      </c>
      <c r="L19" s="13">
        <f t="shared" si="2"/>
        <v>616</v>
      </c>
      <c r="M19" s="17">
        <v>290</v>
      </c>
      <c r="N19" s="17">
        <v>326</v>
      </c>
      <c r="O19" s="22">
        <v>227</v>
      </c>
      <c r="P19" s="8" t="s">
        <v>173</v>
      </c>
      <c r="Q19" s="13">
        <f t="shared" si="3"/>
        <v>74</v>
      </c>
      <c r="R19" s="17">
        <v>35</v>
      </c>
      <c r="S19" s="17">
        <v>39</v>
      </c>
      <c r="T19" s="22">
        <v>37</v>
      </c>
    </row>
    <row r="20" spans="1:20" ht="14.25" customHeight="1">
      <c r="A20" s="7" t="s">
        <v>32</v>
      </c>
      <c r="B20" s="14">
        <f t="shared" si="0"/>
        <v>68</v>
      </c>
      <c r="C20" s="18">
        <v>29</v>
      </c>
      <c r="D20" s="18">
        <v>39</v>
      </c>
      <c r="E20" s="23">
        <v>34</v>
      </c>
      <c r="F20" s="7" t="s">
        <v>91</v>
      </c>
      <c r="G20" s="14">
        <f t="shared" si="1"/>
        <v>1290</v>
      </c>
      <c r="H20" s="18">
        <v>635</v>
      </c>
      <c r="I20" s="18">
        <v>655</v>
      </c>
      <c r="J20" s="29">
        <v>581</v>
      </c>
      <c r="K20" s="7" t="s">
        <v>141</v>
      </c>
      <c r="L20" s="14">
        <f t="shared" si="2"/>
        <v>205</v>
      </c>
      <c r="M20" s="18">
        <v>88</v>
      </c>
      <c r="N20" s="18">
        <v>117</v>
      </c>
      <c r="O20" s="23">
        <v>77</v>
      </c>
      <c r="P20" s="7" t="s">
        <v>79</v>
      </c>
      <c r="Q20" s="14">
        <f t="shared" si="3"/>
        <v>431</v>
      </c>
      <c r="R20" s="18">
        <v>201</v>
      </c>
      <c r="S20" s="18">
        <v>230</v>
      </c>
      <c r="T20" s="23">
        <v>166</v>
      </c>
    </row>
    <row r="21" spans="1:20" s="4" customFormat="1" ht="14.25" customHeight="1">
      <c r="A21" s="8" t="s">
        <v>33</v>
      </c>
      <c r="B21" s="13">
        <f t="shared" si="0"/>
        <v>40</v>
      </c>
      <c r="C21" s="17">
        <v>20</v>
      </c>
      <c r="D21" s="17">
        <v>20</v>
      </c>
      <c r="E21" s="22">
        <v>22</v>
      </c>
      <c r="F21" s="8" t="s">
        <v>92</v>
      </c>
      <c r="G21" s="13">
        <f t="shared" si="1"/>
        <v>356</v>
      </c>
      <c r="H21" s="17">
        <v>166</v>
      </c>
      <c r="I21" s="17">
        <v>190</v>
      </c>
      <c r="J21" s="28">
        <v>155</v>
      </c>
      <c r="K21" s="8" t="s">
        <v>142</v>
      </c>
      <c r="L21" s="13">
        <f t="shared" si="2"/>
        <v>573</v>
      </c>
      <c r="M21" s="17">
        <v>284</v>
      </c>
      <c r="N21" s="17">
        <v>289</v>
      </c>
      <c r="O21" s="22">
        <v>237</v>
      </c>
      <c r="P21" s="8" t="s">
        <v>174</v>
      </c>
      <c r="Q21" s="13">
        <f t="shared" si="3"/>
        <v>285</v>
      </c>
      <c r="R21" s="17">
        <v>131</v>
      </c>
      <c r="S21" s="17">
        <v>154</v>
      </c>
      <c r="T21" s="22">
        <v>112</v>
      </c>
    </row>
    <row r="22" spans="1:20" ht="14.25" customHeight="1">
      <c r="A22" s="7" t="s">
        <v>34</v>
      </c>
      <c r="B22" s="14">
        <f t="shared" si="0"/>
        <v>88</v>
      </c>
      <c r="C22" s="18">
        <v>40</v>
      </c>
      <c r="D22" s="18">
        <v>48</v>
      </c>
      <c r="E22" s="23">
        <v>47</v>
      </c>
      <c r="F22" s="7" t="s">
        <v>93</v>
      </c>
      <c r="G22" s="14">
        <f t="shared" si="1"/>
        <v>342</v>
      </c>
      <c r="H22" s="18">
        <v>164</v>
      </c>
      <c r="I22" s="18">
        <v>178</v>
      </c>
      <c r="J22" s="29">
        <v>141</v>
      </c>
      <c r="K22" s="7" t="s">
        <v>143</v>
      </c>
      <c r="L22" s="14">
        <f t="shared" si="2"/>
        <v>234</v>
      </c>
      <c r="M22" s="18">
        <v>126</v>
      </c>
      <c r="N22" s="18">
        <v>108</v>
      </c>
      <c r="O22" s="23">
        <v>98</v>
      </c>
      <c r="P22" s="7" t="s">
        <v>175</v>
      </c>
      <c r="Q22" s="14">
        <f t="shared" si="3"/>
        <v>381</v>
      </c>
      <c r="R22" s="18">
        <v>183</v>
      </c>
      <c r="S22" s="18">
        <v>198</v>
      </c>
      <c r="T22" s="23">
        <v>157</v>
      </c>
    </row>
    <row r="23" spans="1:20" s="4" customFormat="1" ht="14.25" customHeight="1">
      <c r="A23" s="8" t="s">
        <v>35</v>
      </c>
      <c r="B23" s="13">
        <f t="shared" si="0"/>
        <v>146</v>
      </c>
      <c r="C23" s="17">
        <v>64</v>
      </c>
      <c r="D23" s="17">
        <v>82</v>
      </c>
      <c r="E23" s="22">
        <v>77</v>
      </c>
      <c r="F23" s="8" t="s">
        <v>94</v>
      </c>
      <c r="G23" s="13">
        <f t="shared" si="1"/>
        <v>369</v>
      </c>
      <c r="H23" s="17">
        <v>164</v>
      </c>
      <c r="I23" s="17">
        <v>205</v>
      </c>
      <c r="J23" s="28">
        <v>154</v>
      </c>
      <c r="K23" s="8" t="s">
        <v>51</v>
      </c>
      <c r="L23" s="13">
        <f t="shared" si="2"/>
        <v>245</v>
      </c>
      <c r="M23" s="17">
        <v>109</v>
      </c>
      <c r="N23" s="17">
        <v>136</v>
      </c>
      <c r="O23" s="22">
        <v>97</v>
      </c>
      <c r="P23" s="8" t="s">
        <v>176</v>
      </c>
      <c r="Q23" s="13">
        <f t="shared" si="3"/>
        <v>194</v>
      </c>
      <c r="R23" s="17">
        <v>91</v>
      </c>
      <c r="S23" s="17">
        <v>103</v>
      </c>
      <c r="T23" s="22">
        <v>78</v>
      </c>
    </row>
    <row r="24" spans="1:20" ht="14.25" customHeight="1">
      <c r="A24" s="7" t="s">
        <v>36</v>
      </c>
      <c r="B24" s="14">
        <f t="shared" si="0"/>
        <v>68</v>
      </c>
      <c r="C24" s="18">
        <v>31</v>
      </c>
      <c r="D24" s="18">
        <v>37</v>
      </c>
      <c r="E24" s="23">
        <v>37</v>
      </c>
      <c r="F24" s="7" t="s">
        <v>96</v>
      </c>
      <c r="G24" s="14">
        <f t="shared" si="1"/>
        <v>501</v>
      </c>
      <c r="H24" s="18">
        <v>253</v>
      </c>
      <c r="I24" s="18">
        <v>248</v>
      </c>
      <c r="J24" s="29">
        <v>209</v>
      </c>
      <c r="K24" s="7" t="s">
        <v>144</v>
      </c>
      <c r="L24" s="14">
        <f t="shared" si="2"/>
        <v>1060</v>
      </c>
      <c r="M24" s="18">
        <v>495</v>
      </c>
      <c r="N24" s="18">
        <v>565</v>
      </c>
      <c r="O24" s="23">
        <v>417</v>
      </c>
      <c r="P24" s="7" t="s">
        <v>116</v>
      </c>
      <c r="Q24" s="14">
        <f t="shared" si="3"/>
        <v>158</v>
      </c>
      <c r="R24" s="18">
        <v>66</v>
      </c>
      <c r="S24" s="18">
        <v>92</v>
      </c>
      <c r="T24" s="23">
        <v>68</v>
      </c>
    </row>
    <row r="25" spans="1:20" s="4" customFormat="1" ht="14.25" customHeight="1">
      <c r="A25" s="8" t="s">
        <v>37</v>
      </c>
      <c r="B25" s="13">
        <f t="shared" si="0"/>
        <v>60</v>
      </c>
      <c r="C25" s="17">
        <v>24</v>
      </c>
      <c r="D25" s="17">
        <v>36</v>
      </c>
      <c r="E25" s="22">
        <v>31</v>
      </c>
      <c r="F25" s="8" t="s">
        <v>97</v>
      </c>
      <c r="G25" s="13">
        <f t="shared" si="1"/>
        <v>1596</v>
      </c>
      <c r="H25" s="17">
        <v>772</v>
      </c>
      <c r="I25" s="17">
        <v>824</v>
      </c>
      <c r="J25" s="28">
        <v>676</v>
      </c>
      <c r="K25" s="8" t="s">
        <v>146</v>
      </c>
      <c r="L25" s="13">
        <f t="shared" si="2"/>
        <v>360</v>
      </c>
      <c r="M25" s="17">
        <v>176</v>
      </c>
      <c r="N25" s="17">
        <v>184</v>
      </c>
      <c r="O25" s="22">
        <v>139</v>
      </c>
      <c r="P25" s="8" t="s">
        <v>177</v>
      </c>
      <c r="Q25" s="13">
        <f t="shared" si="3"/>
        <v>596</v>
      </c>
      <c r="R25" s="17">
        <v>292</v>
      </c>
      <c r="S25" s="17">
        <v>304</v>
      </c>
      <c r="T25" s="22">
        <v>253</v>
      </c>
    </row>
    <row r="26" spans="1:20" ht="14.25" customHeight="1">
      <c r="A26" s="7" t="s">
        <v>38</v>
      </c>
      <c r="B26" s="14">
        <f t="shared" si="0"/>
        <v>77</v>
      </c>
      <c r="C26" s="18">
        <v>24</v>
      </c>
      <c r="D26" s="18">
        <v>53</v>
      </c>
      <c r="E26" s="23">
        <v>47</v>
      </c>
      <c r="F26" s="7" t="s">
        <v>98</v>
      </c>
      <c r="G26" s="14">
        <f t="shared" si="1"/>
        <v>824</v>
      </c>
      <c r="H26" s="18">
        <v>409</v>
      </c>
      <c r="I26" s="18">
        <v>415</v>
      </c>
      <c r="J26" s="29">
        <v>335</v>
      </c>
      <c r="K26" s="7" t="s">
        <v>148</v>
      </c>
      <c r="L26" s="14">
        <f t="shared" si="2"/>
        <v>76</v>
      </c>
      <c r="M26" s="18">
        <v>35</v>
      </c>
      <c r="N26" s="18">
        <v>41</v>
      </c>
      <c r="O26" s="23">
        <v>32</v>
      </c>
      <c r="P26" s="7" t="s">
        <v>178</v>
      </c>
      <c r="Q26" s="14">
        <f t="shared" si="3"/>
        <v>216</v>
      </c>
      <c r="R26" s="18">
        <v>92</v>
      </c>
      <c r="S26" s="18">
        <v>124</v>
      </c>
      <c r="T26" s="23">
        <v>89</v>
      </c>
    </row>
    <row r="27" spans="1:20" s="4" customFormat="1" ht="14.25" customHeight="1">
      <c r="A27" s="8" t="s">
        <v>39</v>
      </c>
      <c r="B27" s="13">
        <f t="shared" si="0"/>
        <v>38</v>
      </c>
      <c r="C27" s="17">
        <v>12</v>
      </c>
      <c r="D27" s="17">
        <v>26</v>
      </c>
      <c r="E27" s="22">
        <v>24</v>
      </c>
      <c r="F27" s="8" t="s">
        <v>87</v>
      </c>
      <c r="G27" s="13">
        <f t="shared" si="1"/>
        <v>1511</v>
      </c>
      <c r="H27" s="17">
        <v>719</v>
      </c>
      <c r="I27" s="17">
        <v>792</v>
      </c>
      <c r="J27" s="28">
        <v>746</v>
      </c>
      <c r="K27" s="8" t="s">
        <v>149</v>
      </c>
      <c r="L27" s="13">
        <f t="shared" si="2"/>
        <v>1948</v>
      </c>
      <c r="M27" s="17">
        <v>948</v>
      </c>
      <c r="N27" s="17">
        <v>1000</v>
      </c>
      <c r="O27" s="22">
        <v>795</v>
      </c>
      <c r="P27" s="8" t="s">
        <v>179</v>
      </c>
      <c r="Q27" s="13">
        <f t="shared" si="3"/>
        <v>178</v>
      </c>
      <c r="R27" s="17">
        <v>80</v>
      </c>
      <c r="S27" s="17">
        <v>98</v>
      </c>
      <c r="T27" s="22">
        <v>71</v>
      </c>
    </row>
    <row r="28" spans="1:20" ht="14.25" customHeight="1">
      <c r="A28" s="7" t="s">
        <v>16</v>
      </c>
      <c r="B28" s="14">
        <f t="shared" si="0"/>
        <v>37</v>
      </c>
      <c r="C28" s="18">
        <v>12</v>
      </c>
      <c r="D28" s="18">
        <v>25</v>
      </c>
      <c r="E28" s="23">
        <v>19</v>
      </c>
      <c r="F28" s="7" t="s">
        <v>99</v>
      </c>
      <c r="G28" s="14">
        <f t="shared" si="1"/>
        <v>843</v>
      </c>
      <c r="H28" s="18">
        <v>400</v>
      </c>
      <c r="I28" s="18">
        <v>443</v>
      </c>
      <c r="J28" s="29">
        <v>447</v>
      </c>
      <c r="K28" s="7" t="s">
        <v>150</v>
      </c>
      <c r="L28" s="14">
        <f t="shared" si="2"/>
        <v>751</v>
      </c>
      <c r="M28" s="18">
        <v>360</v>
      </c>
      <c r="N28" s="18">
        <v>391</v>
      </c>
      <c r="O28" s="23">
        <v>315</v>
      </c>
      <c r="P28" s="39" t="s">
        <v>180</v>
      </c>
      <c r="Q28" s="40">
        <f>SUM(Q10:Q27)</f>
        <v>6272</v>
      </c>
      <c r="R28" s="40">
        <f>SUM(R10:R27)</f>
        <v>2961</v>
      </c>
      <c r="S28" s="40">
        <f>SUM(S10:S27)</f>
        <v>3311</v>
      </c>
      <c r="T28" s="41">
        <f>SUM(T10:T27)</f>
        <v>2636</v>
      </c>
    </row>
    <row r="29" spans="1:20" s="4" customFormat="1" ht="14.25" customHeight="1">
      <c r="A29" s="8" t="s">
        <v>13</v>
      </c>
      <c r="B29" s="13">
        <f t="shared" si="0"/>
        <v>119</v>
      </c>
      <c r="C29" s="17">
        <v>54</v>
      </c>
      <c r="D29" s="17">
        <v>65</v>
      </c>
      <c r="E29" s="22">
        <v>46</v>
      </c>
      <c r="F29" s="8" t="s">
        <v>100</v>
      </c>
      <c r="G29" s="13">
        <f t="shared" si="1"/>
        <v>283</v>
      </c>
      <c r="H29" s="17">
        <v>133</v>
      </c>
      <c r="I29" s="17">
        <v>150</v>
      </c>
      <c r="J29" s="28">
        <v>172</v>
      </c>
      <c r="K29" s="8" t="s">
        <v>151</v>
      </c>
      <c r="L29" s="13">
        <f t="shared" si="2"/>
        <v>548</v>
      </c>
      <c r="M29" s="17">
        <v>253</v>
      </c>
      <c r="N29" s="17">
        <v>295</v>
      </c>
      <c r="O29" s="22">
        <v>256</v>
      </c>
      <c r="P29" s="8"/>
      <c r="T29" s="42"/>
    </row>
    <row r="30" spans="1:20" ht="14.25" customHeight="1">
      <c r="A30" s="7" t="s">
        <v>44</v>
      </c>
      <c r="B30" s="14">
        <f t="shared" si="0"/>
        <v>18</v>
      </c>
      <c r="C30" s="18">
        <v>10</v>
      </c>
      <c r="D30" s="18">
        <v>8</v>
      </c>
      <c r="E30" s="23">
        <v>12</v>
      </c>
      <c r="F30" s="7" t="s">
        <v>101</v>
      </c>
      <c r="G30" s="14">
        <f t="shared" si="1"/>
        <v>872</v>
      </c>
      <c r="H30" s="18">
        <v>419</v>
      </c>
      <c r="I30" s="18">
        <v>453</v>
      </c>
      <c r="J30" s="29">
        <v>447</v>
      </c>
      <c r="K30" s="7" t="s">
        <v>152</v>
      </c>
      <c r="L30" s="14">
        <f t="shared" si="2"/>
        <v>2187</v>
      </c>
      <c r="M30" s="18">
        <v>1074</v>
      </c>
      <c r="N30" s="18">
        <v>1113</v>
      </c>
      <c r="O30" s="23">
        <v>1003</v>
      </c>
      <c r="P30" s="7" t="s">
        <v>181</v>
      </c>
      <c r="Q30" s="14">
        <f t="shared" ref="Q30:Q51" si="4">R30+S30</f>
        <v>286</v>
      </c>
      <c r="R30" s="18">
        <v>133</v>
      </c>
      <c r="S30" s="18">
        <v>153</v>
      </c>
      <c r="T30" s="23">
        <v>111</v>
      </c>
    </row>
    <row r="31" spans="1:20" s="4" customFormat="1" ht="14.25" customHeight="1">
      <c r="A31" s="8" t="s">
        <v>45</v>
      </c>
      <c r="B31" s="13">
        <f t="shared" si="0"/>
        <v>41</v>
      </c>
      <c r="C31" s="17">
        <v>19</v>
      </c>
      <c r="D31" s="17">
        <v>22</v>
      </c>
      <c r="E31" s="22">
        <v>20</v>
      </c>
      <c r="F31" s="8" t="s">
        <v>103</v>
      </c>
      <c r="G31" s="13">
        <f t="shared" si="1"/>
        <v>101</v>
      </c>
      <c r="H31" s="17">
        <v>41</v>
      </c>
      <c r="I31" s="17">
        <v>60</v>
      </c>
      <c r="J31" s="28">
        <v>57</v>
      </c>
      <c r="K31" s="30" t="s">
        <v>9</v>
      </c>
      <c r="L31" s="31">
        <f>SUM(B7:B55,G7:G55,L7:L30)</f>
        <v>85029</v>
      </c>
      <c r="M31" s="31">
        <f>SUM(C7:C55,H7:H55,M7:M30)</f>
        <v>40779</v>
      </c>
      <c r="N31" s="31">
        <f>SUM(D7:D55,I7:I55,N7:N30)</f>
        <v>44250</v>
      </c>
      <c r="O31" s="34">
        <f>SUM(E7:E55,J7:J55,O7:O30)</f>
        <v>37417</v>
      </c>
      <c r="P31" s="8" t="s">
        <v>182</v>
      </c>
      <c r="Q31" s="13">
        <f t="shared" si="4"/>
        <v>373</v>
      </c>
      <c r="R31" s="17">
        <v>171</v>
      </c>
      <c r="S31" s="17">
        <v>202</v>
      </c>
      <c r="T31" s="22">
        <v>161</v>
      </c>
    </row>
    <row r="32" spans="1:20" ht="14.25" customHeight="1">
      <c r="A32" s="7" t="s">
        <v>12</v>
      </c>
      <c r="B32" s="14">
        <f t="shared" si="0"/>
        <v>26</v>
      </c>
      <c r="C32" s="18">
        <v>12</v>
      </c>
      <c r="D32" s="18">
        <v>14</v>
      </c>
      <c r="E32" s="23">
        <v>19</v>
      </c>
      <c r="F32" s="7" t="s">
        <v>104</v>
      </c>
      <c r="G32" s="14">
        <f t="shared" si="1"/>
        <v>91</v>
      </c>
      <c r="H32" s="18">
        <v>44</v>
      </c>
      <c r="I32" s="18">
        <v>47</v>
      </c>
      <c r="J32" s="29">
        <v>46</v>
      </c>
      <c r="K32" s="7"/>
      <c r="O32" s="35"/>
      <c r="P32" s="7" t="s">
        <v>83</v>
      </c>
      <c r="Q32" s="14">
        <f t="shared" si="4"/>
        <v>435</v>
      </c>
      <c r="R32" s="18">
        <v>208</v>
      </c>
      <c r="S32" s="18">
        <v>227</v>
      </c>
      <c r="T32" s="23">
        <v>157</v>
      </c>
    </row>
    <row r="33" spans="1:20" s="4" customFormat="1" ht="14.25" customHeight="1">
      <c r="A33" s="8" t="s">
        <v>43</v>
      </c>
      <c r="B33" s="13">
        <f t="shared" si="0"/>
        <v>41</v>
      </c>
      <c r="C33" s="17">
        <v>18</v>
      </c>
      <c r="D33" s="17">
        <v>23</v>
      </c>
      <c r="E33" s="22">
        <v>25</v>
      </c>
      <c r="F33" s="8" t="s">
        <v>70</v>
      </c>
      <c r="G33" s="13">
        <f t="shared" si="1"/>
        <v>68</v>
      </c>
      <c r="H33" s="17">
        <v>31</v>
      </c>
      <c r="I33" s="17">
        <v>37</v>
      </c>
      <c r="J33" s="28">
        <v>40</v>
      </c>
      <c r="K33" s="8" t="s">
        <v>153</v>
      </c>
      <c r="L33" s="13">
        <f t="shared" ref="L33:L54" si="5">M33+N33</f>
        <v>121</v>
      </c>
      <c r="M33" s="17">
        <v>54</v>
      </c>
      <c r="N33" s="17">
        <v>67</v>
      </c>
      <c r="O33" s="22">
        <v>52</v>
      </c>
      <c r="P33" s="8" t="s">
        <v>183</v>
      </c>
      <c r="Q33" s="13">
        <f t="shared" si="4"/>
        <v>123</v>
      </c>
      <c r="R33" s="17">
        <v>59</v>
      </c>
      <c r="S33" s="17">
        <v>64</v>
      </c>
      <c r="T33" s="22">
        <v>59</v>
      </c>
    </row>
    <row r="34" spans="1:20" ht="14.25" customHeight="1">
      <c r="A34" s="7" t="s">
        <v>48</v>
      </c>
      <c r="B34" s="14">
        <f t="shared" si="0"/>
        <v>34</v>
      </c>
      <c r="C34" s="18">
        <v>15</v>
      </c>
      <c r="D34" s="18">
        <v>19</v>
      </c>
      <c r="E34" s="23">
        <v>19</v>
      </c>
      <c r="F34" s="7" t="s">
        <v>105</v>
      </c>
      <c r="G34" s="14">
        <f t="shared" si="1"/>
        <v>881</v>
      </c>
      <c r="H34" s="18">
        <v>425</v>
      </c>
      <c r="I34" s="18">
        <v>456</v>
      </c>
      <c r="J34" s="29">
        <v>457</v>
      </c>
      <c r="K34" s="7" t="s">
        <v>129</v>
      </c>
      <c r="L34" s="14">
        <f t="shared" si="5"/>
        <v>77</v>
      </c>
      <c r="M34" s="18">
        <v>40</v>
      </c>
      <c r="N34" s="18">
        <v>37</v>
      </c>
      <c r="O34" s="23">
        <v>36</v>
      </c>
      <c r="P34" s="7" t="s">
        <v>138</v>
      </c>
      <c r="Q34" s="14">
        <f t="shared" si="4"/>
        <v>459</v>
      </c>
      <c r="R34" s="18">
        <v>220</v>
      </c>
      <c r="S34" s="18">
        <v>239</v>
      </c>
      <c r="T34" s="23">
        <v>187</v>
      </c>
    </row>
    <row r="35" spans="1:20" s="4" customFormat="1" ht="14.25" customHeight="1">
      <c r="A35" s="8" t="s">
        <v>52</v>
      </c>
      <c r="B35" s="13">
        <f t="shared" si="0"/>
        <v>41</v>
      </c>
      <c r="C35" s="17">
        <v>19</v>
      </c>
      <c r="D35" s="17">
        <v>22</v>
      </c>
      <c r="E35" s="22">
        <v>19</v>
      </c>
      <c r="F35" s="8" t="s">
        <v>106</v>
      </c>
      <c r="G35" s="13">
        <f t="shared" si="1"/>
        <v>710</v>
      </c>
      <c r="H35" s="17">
        <v>359</v>
      </c>
      <c r="I35" s="17">
        <v>351</v>
      </c>
      <c r="J35" s="28">
        <v>379</v>
      </c>
      <c r="K35" s="8" t="s">
        <v>80</v>
      </c>
      <c r="L35" s="13">
        <f t="shared" si="5"/>
        <v>45</v>
      </c>
      <c r="M35" s="17">
        <v>18</v>
      </c>
      <c r="N35" s="17">
        <v>27</v>
      </c>
      <c r="O35" s="22">
        <v>20</v>
      </c>
      <c r="P35" s="8" t="s">
        <v>184</v>
      </c>
      <c r="Q35" s="13">
        <f t="shared" si="4"/>
        <v>441</v>
      </c>
      <c r="R35" s="17">
        <v>206</v>
      </c>
      <c r="S35" s="17">
        <v>235</v>
      </c>
      <c r="T35" s="22">
        <v>195</v>
      </c>
    </row>
    <row r="36" spans="1:20" ht="14.25" customHeight="1">
      <c r="A36" s="7" t="s">
        <v>54</v>
      </c>
      <c r="B36" s="14">
        <f t="shared" si="0"/>
        <v>95</v>
      </c>
      <c r="C36" s="18">
        <v>42</v>
      </c>
      <c r="D36" s="18">
        <v>53</v>
      </c>
      <c r="E36" s="23">
        <v>44</v>
      </c>
      <c r="F36" s="7" t="s">
        <v>108</v>
      </c>
      <c r="G36" s="14">
        <f t="shared" si="1"/>
        <v>126</v>
      </c>
      <c r="H36" s="18">
        <v>65</v>
      </c>
      <c r="I36" s="18">
        <v>61</v>
      </c>
      <c r="J36" s="29">
        <v>46</v>
      </c>
      <c r="K36" s="7" t="s">
        <v>154</v>
      </c>
      <c r="L36" s="14">
        <f t="shared" si="5"/>
        <v>199</v>
      </c>
      <c r="M36" s="18">
        <v>93</v>
      </c>
      <c r="N36" s="18">
        <v>106</v>
      </c>
      <c r="O36" s="23">
        <v>86</v>
      </c>
      <c r="P36" s="7" t="s">
        <v>121</v>
      </c>
      <c r="Q36" s="14">
        <f t="shared" si="4"/>
        <v>811</v>
      </c>
      <c r="R36" s="18">
        <v>387</v>
      </c>
      <c r="S36" s="18">
        <v>424</v>
      </c>
      <c r="T36" s="23">
        <v>360</v>
      </c>
    </row>
    <row r="37" spans="1:20" s="4" customFormat="1" ht="14.25" customHeight="1">
      <c r="A37" s="8" t="s">
        <v>55</v>
      </c>
      <c r="B37" s="13">
        <f t="shared" si="0"/>
        <v>107</v>
      </c>
      <c r="C37" s="17">
        <v>49</v>
      </c>
      <c r="D37" s="17">
        <v>58</v>
      </c>
      <c r="E37" s="22">
        <v>46</v>
      </c>
      <c r="F37" s="8" t="s">
        <v>64</v>
      </c>
      <c r="G37" s="13">
        <f t="shared" si="1"/>
        <v>50</v>
      </c>
      <c r="H37" s="17">
        <v>22</v>
      </c>
      <c r="I37" s="17">
        <v>28</v>
      </c>
      <c r="J37" s="28">
        <v>24</v>
      </c>
      <c r="K37" s="8" t="s">
        <v>155</v>
      </c>
      <c r="L37" s="13">
        <f t="shared" si="5"/>
        <v>206</v>
      </c>
      <c r="M37" s="17">
        <v>90</v>
      </c>
      <c r="N37" s="17">
        <v>116</v>
      </c>
      <c r="O37" s="22">
        <v>85</v>
      </c>
      <c r="P37" s="8" t="s">
        <v>185</v>
      </c>
      <c r="Q37" s="13">
        <f t="shared" si="4"/>
        <v>168</v>
      </c>
      <c r="R37" s="17">
        <v>83</v>
      </c>
      <c r="S37" s="17">
        <v>85</v>
      </c>
      <c r="T37" s="22">
        <v>53</v>
      </c>
    </row>
    <row r="38" spans="1:20" ht="14.25" customHeight="1">
      <c r="A38" s="7" t="s">
        <v>57</v>
      </c>
      <c r="B38" s="14">
        <f t="shared" si="0"/>
        <v>43</v>
      </c>
      <c r="C38" s="18">
        <v>21</v>
      </c>
      <c r="D38" s="18">
        <v>22</v>
      </c>
      <c r="E38" s="23">
        <v>21</v>
      </c>
      <c r="F38" s="7" t="s">
        <v>109</v>
      </c>
      <c r="G38" s="14">
        <f t="shared" si="1"/>
        <v>113</v>
      </c>
      <c r="H38" s="18">
        <v>52</v>
      </c>
      <c r="I38" s="18">
        <v>61</v>
      </c>
      <c r="J38" s="29">
        <v>47</v>
      </c>
      <c r="K38" s="7" t="s">
        <v>157</v>
      </c>
      <c r="L38" s="14">
        <f t="shared" si="5"/>
        <v>336</v>
      </c>
      <c r="M38" s="18">
        <v>151</v>
      </c>
      <c r="N38" s="18">
        <v>185</v>
      </c>
      <c r="O38" s="23">
        <v>139</v>
      </c>
      <c r="P38" s="7" t="s">
        <v>186</v>
      </c>
      <c r="Q38" s="14">
        <f t="shared" si="4"/>
        <v>299</v>
      </c>
      <c r="R38" s="18">
        <v>134</v>
      </c>
      <c r="S38" s="18">
        <v>165</v>
      </c>
      <c r="T38" s="23">
        <v>119</v>
      </c>
    </row>
    <row r="39" spans="1:20" s="4" customFormat="1" ht="14.25" customHeight="1">
      <c r="A39" s="8" t="s">
        <v>60</v>
      </c>
      <c r="B39" s="13">
        <f t="shared" si="0"/>
        <v>62</v>
      </c>
      <c r="C39" s="17">
        <v>28</v>
      </c>
      <c r="D39" s="17">
        <v>34</v>
      </c>
      <c r="E39" s="22">
        <v>37</v>
      </c>
      <c r="F39" s="8" t="s">
        <v>49</v>
      </c>
      <c r="G39" s="13">
        <f t="shared" si="1"/>
        <v>87</v>
      </c>
      <c r="H39" s="17">
        <v>44</v>
      </c>
      <c r="I39" s="17">
        <v>43</v>
      </c>
      <c r="J39" s="28">
        <v>36</v>
      </c>
      <c r="K39" s="8" t="s">
        <v>158</v>
      </c>
      <c r="L39" s="13">
        <f t="shared" si="5"/>
        <v>325</v>
      </c>
      <c r="M39" s="17">
        <v>140</v>
      </c>
      <c r="N39" s="17">
        <v>185</v>
      </c>
      <c r="O39" s="22">
        <v>149</v>
      </c>
      <c r="P39" s="8" t="s">
        <v>187</v>
      </c>
      <c r="Q39" s="13">
        <f t="shared" si="4"/>
        <v>684</v>
      </c>
      <c r="R39" s="17">
        <v>321</v>
      </c>
      <c r="S39" s="17">
        <v>363</v>
      </c>
      <c r="T39" s="22">
        <v>291</v>
      </c>
    </row>
    <row r="40" spans="1:20" ht="14.25" customHeight="1">
      <c r="A40" s="7" t="s">
        <v>62</v>
      </c>
      <c r="B40" s="14">
        <f t="shared" si="0"/>
        <v>63</v>
      </c>
      <c r="C40" s="18">
        <v>25</v>
      </c>
      <c r="D40" s="18">
        <v>38</v>
      </c>
      <c r="E40" s="23">
        <v>27</v>
      </c>
      <c r="F40" s="7" t="s">
        <v>110</v>
      </c>
      <c r="G40" s="14">
        <f t="shared" si="1"/>
        <v>89</v>
      </c>
      <c r="H40" s="18">
        <v>39</v>
      </c>
      <c r="I40" s="18">
        <v>50</v>
      </c>
      <c r="J40" s="29">
        <v>42</v>
      </c>
      <c r="K40" s="7" t="s">
        <v>159</v>
      </c>
      <c r="L40" s="14">
        <f t="shared" si="5"/>
        <v>97</v>
      </c>
      <c r="M40" s="18">
        <v>44</v>
      </c>
      <c r="N40" s="18">
        <v>53</v>
      </c>
      <c r="O40" s="23">
        <v>41</v>
      </c>
      <c r="P40" s="7" t="s">
        <v>188</v>
      </c>
      <c r="Q40" s="14">
        <f t="shared" si="4"/>
        <v>318</v>
      </c>
      <c r="R40" s="18">
        <v>154</v>
      </c>
      <c r="S40" s="18">
        <v>164</v>
      </c>
      <c r="T40" s="23">
        <v>120</v>
      </c>
    </row>
    <row r="41" spans="1:20" s="4" customFormat="1" ht="14.25" customHeight="1">
      <c r="A41" s="8" t="s">
        <v>3</v>
      </c>
      <c r="B41" s="13">
        <f t="shared" si="0"/>
        <v>475</v>
      </c>
      <c r="C41" s="17">
        <v>213</v>
      </c>
      <c r="D41" s="17">
        <v>262</v>
      </c>
      <c r="E41" s="22">
        <v>255</v>
      </c>
      <c r="F41" s="8" t="s">
        <v>111</v>
      </c>
      <c r="G41" s="13">
        <f t="shared" si="1"/>
        <v>1013</v>
      </c>
      <c r="H41" s="17">
        <v>500</v>
      </c>
      <c r="I41" s="17">
        <v>513</v>
      </c>
      <c r="J41" s="28">
        <v>412</v>
      </c>
      <c r="K41" s="8" t="s">
        <v>160</v>
      </c>
      <c r="L41" s="13">
        <f t="shared" si="5"/>
        <v>54</v>
      </c>
      <c r="M41" s="17">
        <v>22</v>
      </c>
      <c r="N41" s="17">
        <v>32</v>
      </c>
      <c r="O41" s="22">
        <v>27</v>
      </c>
      <c r="P41" s="8" t="s">
        <v>189</v>
      </c>
      <c r="Q41" s="13">
        <f t="shared" si="4"/>
        <v>557</v>
      </c>
      <c r="R41" s="17">
        <v>251</v>
      </c>
      <c r="S41" s="17">
        <v>306</v>
      </c>
      <c r="T41" s="22">
        <v>224</v>
      </c>
    </row>
    <row r="42" spans="1:20" s="1" customFormat="1" ht="14.25" customHeight="1">
      <c r="A42" s="7" t="s">
        <v>24</v>
      </c>
      <c r="B42" s="14">
        <f t="shared" si="0"/>
        <v>292</v>
      </c>
      <c r="C42" s="18">
        <v>136</v>
      </c>
      <c r="D42" s="18">
        <v>156</v>
      </c>
      <c r="E42" s="23">
        <v>167</v>
      </c>
      <c r="F42" s="7" t="s">
        <v>112</v>
      </c>
      <c r="G42" s="14">
        <f t="shared" si="1"/>
        <v>635</v>
      </c>
      <c r="H42" s="18">
        <v>309</v>
      </c>
      <c r="I42" s="18">
        <v>326</v>
      </c>
      <c r="J42" s="29">
        <v>250</v>
      </c>
      <c r="K42" s="7" t="s">
        <v>53</v>
      </c>
      <c r="L42" s="14">
        <f t="shared" si="5"/>
        <v>98</v>
      </c>
      <c r="M42" s="18">
        <v>49</v>
      </c>
      <c r="N42" s="18">
        <v>49</v>
      </c>
      <c r="O42" s="23">
        <v>38</v>
      </c>
      <c r="P42" s="7" t="s">
        <v>190</v>
      </c>
      <c r="Q42" s="14">
        <f t="shared" si="4"/>
        <v>174</v>
      </c>
      <c r="R42" s="18">
        <v>87</v>
      </c>
      <c r="S42" s="18">
        <v>87</v>
      </c>
      <c r="T42" s="23">
        <v>68</v>
      </c>
    </row>
    <row r="43" spans="1:20" s="4" customFormat="1" ht="14.25" customHeight="1">
      <c r="A43" s="8" t="s">
        <v>65</v>
      </c>
      <c r="B43" s="13">
        <f t="shared" si="0"/>
        <v>251</v>
      </c>
      <c r="C43" s="17">
        <v>112</v>
      </c>
      <c r="D43" s="17">
        <v>139</v>
      </c>
      <c r="E43" s="22">
        <v>135</v>
      </c>
      <c r="F43" s="8" t="s">
        <v>113</v>
      </c>
      <c r="G43" s="13">
        <f t="shared" si="1"/>
        <v>339</v>
      </c>
      <c r="H43" s="17">
        <v>178</v>
      </c>
      <c r="I43" s="17">
        <v>161</v>
      </c>
      <c r="J43" s="28">
        <v>134</v>
      </c>
      <c r="K43" s="8" t="s">
        <v>161</v>
      </c>
      <c r="L43" s="13">
        <f t="shared" si="5"/>
        <v>43</v>
      </c>
      <c r="M43" s="17">
        <v>20</v>
      </c>
      <c r="N43" s="17">
        <v>23</v>
      </c>
      <c r="O43" s="22">
        <v>29</v>
      </c>
      <c r="P43" s="8" t="s">
        <v>20</v>
      </c>
      <c r="Q43" s="13">
        <f t="shared" si="4"/>
        <v>321</v>
      </c>
      <c r="R43" s="17">
        <v>151</v>
      </c>
      <c r="S43" s="17">
        <v>170</v>
      </c>
      <c r="T43" s="22">
        <v>137</v>
      </c>
    </row>
    <row r="44" spans="1:20" s="1" customFormat="1" ht="14.25" customHeight="1">
      <c r="A44" s="7" t="s">
        <v>61</v>
      </c>
      <c r="B44" s="14">
        <f t="shared" si="0"/>
        <v>548</v>
      </c>
      <c r="C44" s="18">
        <v>250</v>
      </c>
      <c r="D44" s="18">
        <v>298</v>
      </c>
      <c r="E44" s="23">
        <v>282</v>
      </c>
      <c r="F44" s="7" t="s">
        <v>114</v>
      </c>
      <c r="G44" s="14">
        <f t="shared" si="1"/>
        <v>3936</v>
      </c>
      <c r="H44" s="18">
        <v>1952</v>
      </c>
      <c r="I44" s="18">
        <v>1984</v>
      </c>
      <c r="J44" s="29">
        <v>1480</v>
      </c>
      <c r="K44" s="7" t="s">
        <v>31</v>
      </c>
      <c r="L44" s="14">
        <f t="shared" si="5"/>
        <v>277</v>
      </c>
      <c r="M44" s="18">
        <v>131</v>
      </c>
      <c r="N44" s="18">
        <v>146</v>
      </c>
      <c r="O44" s="23">
        <v>123</v>
      </c>
      <c r="P44" s="7" t="s">
        <v>191</v>
      </c>
      <c r="Q44" s="14">
        <f t="shared" si="4"/>
        <v>197</v>
      </c>
      <c r="R44" s="18">
        <v>98</v>
      </c>
      <c r="S44" s="18">
        <v>99</v>
      </c>
      <c r="T44" s="23">
        <v>82</v>
      </c>
    </row>
    <row r="45" spans="1:20" s="4" customFormat="1" ht="14.25" customHeight="1">
      <c r="A45" s="8" t="s">
        <v>67</v>
      </c>
      <c r="B45" s="13">
        <f t="shared" si="0"/>
        <v>36</v>
      </c>
      <c r="C45" s="17">
        <v>20</v>
      </c>
      <c r="D45" s="17">
        <v>16</v>
      </c>
      <c r="E45" s="22">
        <v>17</v>
      </c>
      <c r="F45" s="8" t="s">
        <v>115</v>
      </c>
      <c r="G45" s="13">
        <f t="shared" si="1"/>
        <v>181</v>
      </c>
      <c r="H45" s="17">
        <v>88</v>
      </c>
      <c r="I45" s="17">
        <v>93</v>
      </c>
      <c r="J45" s="28">
        <v>83</v>
      </c>
      <c r="K45" s="8" t="s">
        <v>95</v>
      </c>
      <c r="L45" s="13">
        <f t="shared" si="5"/>
        <v>70</v>
      </c>
      <c r="M45" s="17">
        <v>35</v>
      </c>
      <c r="N45" s="17">
        <v>35</v>
      </c>
      <c r="O45" s="22">
        <v>26</v>
      </c>
      <c r="P45" s="8" t="s">
        <v>192</v>
      </c>
      <c r="Q45" s="13">
        <f t="shared" si="4"/>
        <v>70</v>
      </c>
      <c r="R45" s="17">
        <v>34</v>
      </c>
      <c r="S45" s="17">
        <v>36</v>
      </c>
      <c r="T45" s="22">
        <v>30</v>
      </c>
    </row>
    <row r="46" spans="1:20" s="1" customFormat="1" ht="14.25" customHeight="1">
      <c r="A46" s="7" t="s">
        <v>15</v>
      </c>
      <c r="B46" s="14">
        <f t="shared" si="0"/>
        <v>717</v>
      </c>
      <c r="C46" s="18">
        <v>332</v>
      </c>
      <c r="D46" s="18">
        <v>385</v>
      </c>
      <c r="E46" s="23">
        <v>385</v>
      </c>
      <c r="F46" s="7" t="s">
        <v>41</v>
      </c>
      <c r="G46" s="14">
        <f t="shared" si="1"/>
        <v>86</v>
      </c>
      <c r="H46" s="18">
        <v>40</v>
      </c>
      <c r="I46" s="18">
        <v>46</v>
      </c>
      <c r="J46" s="29">
        <v>41</v>
      </c>
      <c r="K46" s="7" t="s">
        <v>162</v>
      </c>
      <c r="L46" s="14">
        <f t="shared" si="5"/>
        <v>140</v>
      </c>
      <c r="M46" s="18">
        <v>64</v>
      </c>
      <c r="N46" s="18">
        <v>76</v>
      </c>
      <c r="O46" s="23">
        <v>54</v>
      </c>
      <c r="P46" s="7" t="s">
        <v>193</v>
      </c>
      <c r="Q46" s="14">
        <f t="shared" si="4"/>
        <v>115</v>
      </c>
      <c r="R46" s="18">
        <v>58</v>
      </c>
      <c r="S46" s="18">
        <v>57</v>
      </c>
      <c r="T46" s="23">
        <v>50</v>
      </c>
    </row>
    <row r="47" spans="1:20" s="4" customFormat="1" ht="14.25" customHeight="1">
      <c r="A47" s="8" t="s">
        <v>68</v>
      </c>
      <c r="B47" s="13">
        <f t="shared" si="0"/>
        <v>30</v>
      </c>
      <c r="C47" s="17">
        <v>13</v>
      </c>
      <c r="D47" s="17">
        <v>17</v>
      </c>
      <c r="E47" s="22">
        <v>20</v>
      </c>
      <c r="F47" s="8" t="s">
        <v>47</v>
      </c>
      <c r="G47" s="13">
        <f t="shared" si="1"/>
        <v>1349</v>
      </c>
      <c r="H47" s="17">
        <v>656</v>
      </c>
      <c r="I47" s="17">
        <v>693</v>
      </c>
      <c r="J47" s="28">
        <v>498</v>
      </c>
      <c r="K47" s="8" t="s">
        <v>163</v>
      </c>
      <c r="L47" s="13">
        <f t="shared" si="5"/>
        <v>165</v>
      </c>
      <c r="M47" s="17">
        <v>83</v>
      </c>
      <c r="N47" s="17">
        <v>82</v>
      </c>
      <c r="O47" s="22">
        <v>67</v>
      </c>
      <c r="P47" s="8" t="s">
        <v>194</v>
      </c>
      <c r="Q47" s="13">
        <f t="shared" si="4"/>
        <v>133</v>
      </c>
      <c r="R47" s="17">
        <v>63</v>
      </c>
      <c r="S47" s="17">
        <v>70</v>
      </c>
      <c r="T47" s="22">
        <v>53</v>
      </c>
    </row>
    <row r="48" spans="1:20" s="1" customFormat="1" ht="14.25" customHeight="1">
      <c r="A48" s="7" t="s">
        <v>8</v>
      </c>
      <c r="B48" s="14">
        <f t="shared" si="0"/>
        <v>210</v>
      </c>
      <c r="C48" s="18">
        <v>93</v>
      </c>
      <c r="D48" s="18">
        <v>117</v>
      </c>
      <c r="E48" s="23">
        <v>117</v>
      </c>
      <c r="F48" s="7" t="s">
        <v>117</v>
      </c>
      <c r="G48" s="14">
        <f t="shared" si="1"/>
        <v>732</v>
      </c>
      <c r="H48" s="18">
        <v>361</v>
      </c>
      <c r="I48" s="18">
        <v>371</v>
      </c>
      <c r="J48" s="29">
        <v>292</v>
      </c>
      <c r="K48" s="7" t="s">
        <v>147</v>
      </c>
      <c r="L48" s="14">
        <f t="shared" si="5"/>
        <v>125</v>
      </c>
      <c r="M48" s="18">
        <v>56</v>
      </c>
      <c r="N48" s="18">
        <v>69</v>
      </c>
      <c r="O48" s="23">
        <v>46</v>
      </c>
      <c r="P48" s="7" t="s">
        <v>195</v>
      </c>
      <c r="Q48" s="14">
        <f t="shared" si="4"/>
        <v>144</v>
      </c>
      <c r="R48" s="18">
        <v>69</v>
      </c>
      <c r="S48" s="18">
        <v>75</v>
      </c>
      <c r="T48" s="23">
        <v>61</v>
      </c>
    </row>
    <row r="49" spans="1:20" s="4" customFormat="1" ht="14.25" customHeight="1">
      <c r="A49" s="8" t="s">
        <v>69</v>
      </c>
      <c r="B49" s="13">
        <f t="shared" si="0"/>
        <v>350</v>
      </c>
      <c r="C49" s="17">
        <v>167</v>
      </c>
      <c r="D49" s="17">
        <v>183</v>
      </c>
      <c r="E49" s="22">
        <v>175</v>
      </c>
      <c r="F49" s="8" t="s">
        <v>118</v>
      </c>
      <c r="G49" s="13">
        <f t="shared" si="1"/>
        <v>536</v>
      </c>
      <c r="H49" s="17">
        <v>265</v>
      </c>
      <c r="I49" s="17">
        <v>271</v>
      </c>
      <c r="J49" s="28">
        <v>231</v>
      </c>
      <c r="K49" s="8" t="s">
        <v>107</v>
      </c>
      <c r="L49" s="13">
        <f t="shared" si="5"/>
        <v>474</v>
      </c>
      <c r="M49" s="17">
        <v>222</v>
      </c>
      <c r="N49" s="17">
        <v>252</v>
      </c>
      <c r="O49" s="22">
        <v>188</v>
      </c>
      <c r="P49" s="8" t="s">
        <v>196</v>
      </c>
      <c r="Q49" s="13">
        <f t="shared" si="4"/>
        <v>279</v>
      </c>
      <c r="R49" s="17">
        <v>128</v>
      </c>
      <c r="S49" s="17">
        <v>151</v>
      </c>
      <c r="T49" s="22">
        <v>111</v>
      </c>
    </row>
    <row r="50" spans="1:20" s="1" customFormat="1" ht="14.25" customHeight="1">
      <c r="A50" s="7" t="s">
        <v>72</v>
      </c>
      <c r="B50" s="14">
        <f t="shared" si="0"/>
        <v>29</v>
      </c>
      <c r="C50" s="18">
        <v>15</v>
      </c>
      <c r="D50" s="18">
        <v>14</v>
      </c>
      <c r="E50" s="23">
        <v>16</v>
      </c>
      <c r="F50" s="7" t="s">
        <v>119</v>
      </c>
      <c r="G50" s="14">
        <f t="shared" si="1"/>
        <v>997</v>
      </c>
      <c r="H50" s="18">
        <v>493</v>
      </c>
      <c r="I50" s="18">
        <v>504</v>
      </c>
      <c r="J50" s="29">
        <v>383</v>
      </c>
      <c r="K50" s="7" t="s">
        <v>127</v>
      </c>
      <c r="L50" s="14">
        <f t="shared" si="5"/>
        <v>210</v>
      </c>
      <c r="M50" s="18">
        <v>102</v>
      </c>
      <c r="N50" s="18">
        <v>108</v>
      </c>
      <c r="O50" s="23">
        <v>83</v>
      </c>
      <c r="P50" s="7" t="s">
        <v>197</v>
      </c>
      <c r="Q50" s="14">
        <f t="shared" si="4"/>
        <v>344</v>
      </c>
      <c r="R50" s="18">
        <v>168</v>
      </c>
      <c r="S50" s="18">
        <v>176</v>
      </c>
      <c r="T50" s="23">
        <v>115</v>
      </c>
    </row>
    <row r="51" spans="1:20" s="4" customFormat="1" ht="14.25" customHeight="1">
      <c r="A51" s="8" t="s">
        <v>73</v>
      </c>
      <c r="B51" s="13">
        <f t="shared" si="0"/>
        <v>150</v>
      </c>
      <c r="C51" s="17">
        <v>59</v>
      </c>
      <c r="D51" s="17">
        <v>91</v>
      </c>
      <c r="E51" s="22">
        <v>77</v>
      </c>
      <c r="F51" s="8" t="s">
        <v>120</v>
      </c>
      <c r="G51" s="13">
        <f t="shared" si="1"/>
        <v>369</v>
      </c>
      <c r="H51" s="17">
        <v>173</v>
      </c>
      <c r="I51" s="17">
        <v>196</v>
      </c>
      <c r="J51" s="28">
        <v>129</v>
      </c>
      <c r="K51" s="8" t="s">
        <v>164</v>
      </c>
      <c r="L51" s="13">
        <f t="shared" si="5"/>
        <v>142</v>
      </c>
      <c r="M51" s="17">
        <v>62</v>
      </c>
      <c r="N51" s="17">
        <v>80</v>
      </c>
      <c r="O51" s="22">
        <v>55</v>
      </c>
      <c r="P51" s="8" t="s">
        <v>59</v>
      </c>
      <c r="Q51" s="13">
        <f t="shared" si="4"/>
        <v>9</v>
      </c>
      <c r="R51" s="17">
        <v>4</v>
      </c>
      <c r="S51" s="17">
        <v>5</v>
      </c>
      <c r="T51" s="22">
        <v>7</v>
      </c>
    </row>
    <row r="52" spans="1:20" s="1" customFormat="1" ht="14.25" customHeight="1">
      <c r="A52" s="7" t="s">
        <v>21</v>
      </c>
      <c r="B52" s="14">
        <f t="shared" si="0"/>
        <v>140</v>
      </c>
      <c r="C52" s="18">
        <v>62</v>
      </c>
      <c r="D52" s="18">
        <v>78</v>
      </c>
      <c r="E52" s="23">
        <v>72</v>
      </c>
      <c r="F52" s="7" t="s">
        <v>122</v>
      </c>
      <c r="G52" s="14">
        <f t="shared" si="1"/>
        <v>370</v>
      </c>
      <c r="H52" s="18">
        <v>168</v>
      </c>
      <c r="I52" s="18">
        <v>202</v>
      </c>
      <c r="J52" s="29">
        <v>169</v>
      </c>
      <c r="K52" s="7" t="s">
        <v>85</v>
      </c>
      <c r="L52" s="14">
        <f t="shared" si="5"/>
        <v>689</v>
      </c>
      <c r="M52" s="18">
        <v>319</v>
      </c>
      <c r="N52" s="18">
        <v>370</v>
      </c>
      <c r="O52" s="23">
        <v>297</v>
      </c>
      <c r="P52" s="39" t="s">
        <v>198</v>
      </c>
      <c r="Q52" s="40">
        <f>SUM(Q30:Q51)</f>
        <v>6740</v>
      </c>
      <c r="R52" s="40">
        <f>SUM(R30:R51)</f>
        <v>3187</v>
      </c>
      <c r="S52" s="40">
        <f>SUM(S30:S51)</f>
        <v>3553</v>
      </c>
      <c r="T52" s="41">
        <f>SUM(T30:T51)</f>
        <v>2751</v>
      </c>
    </row>
    <row r="53" spans="1:20" s="4" customFormat="1" ht="14.25" customHeight="1">
      <c r="A53" s="8" t="s">
        <v>74</v>
      </c>
      <c r="B53" s="13">
        <f t="shared" si="0"/>
        <v>162</v>
      </c>
      <c r="C53" s="17">
        <v>80</v>
      </c>
      <c r="D53" s="17">
        <v>82</v>
      </c>
      <c r="E53" s="22">
        <v>66</v>
      </c>
      <c r="F53" s="8" t="s">
        <v>123</v>
      </c>
      <c r="G53" s="13">
        <f t="shared" si="1"/>
        <v>977</v>
      </c>
      <c r="H53" s="17">
        <v>483</v>
      </c>
      <c r="I53" s="17">
        <v>494</v>
      </c>
      <c r="J53" s="28">
        <v>397</v>
      </c>
      <c r="K53" s="8" t="s">
        <v>102</v>
      </c>
      <c r="L53" s="13">
        <f t="shared" si="5"/>
        <v>391</v>
      </c>
      <c r="M53" s="17">
        <v>195</v>
      </c>
      <c r="N53" s="17">
        <v>196</v>
      </c>
      <c r="O53" s="22">
        <v>159</v>
      </c>
      <c r="P53" s="8"/>
      <c r="T53" s="42"/>
    </row>
    <row r="54" spans="1:20" s="1" customFormat="1" ht="14.25" customHeight="1">
      <c r="A54" s="7" t="s">
        <v>25</v>
      </c>
      <c r="B54" s="14">
        <f t="shared" si="0"/>
        <v>3699</v>
      </c>
      <c r="C54" s="18">
        <v>1715</v>
      </c>
      <c r="D54" s="18">
        <v>1984</v>
      </c>
      <c r="E54" s="23">
        <v>1752</v>
      </c>
      <c r="F54" s="7" t="s">
        <v>124</v>
      </c>
      <c r="G54" s="14">
        <f t="shared" si="1"/>
        <v>227</v>
      </c>
      <c r="H54" s="18">
        <v>112</v>
      </c>
      <c r="I54" s="18">
        <v>115</v>
      </c>
      <c r="J54" s="29">
        <v>89</v>
      </c>
      <c r="K54" s="7" t="s">
        <v>165</v>
      </c>
      <c r="L54" s="14">
        <f t="shared" si="5"/>
        <v>88</v>
      </c>
      <c r="M54" s="32">
        <v>46</v>
      </c>
      <c r="N54" s="32">
        <v>42</v>
      </c>
      <c r="O54" s="36">
        <v>39</v>
      </c>
      <c r="P54" s="39" t="s">
        <v>199</v>
      </c>
      <c r="Q54" s="40">
        <f>SUM(L31,L55,Q8,Q28,Q52)</f>
        <v>102949</v>
      </c>
      <c r="R54" s="40">
        <f>SUM(M31,M55,R8,R28,R52)</f>
        <v>49210</v>
      </c>
      <c r="S54" s="40">
        <f>SUM(N31,N55,S8,S28,S52)</f>
        <v>53739</v>
      </c>
      <c r="T54" s="41">
        <f>SUM(O31,O55,T8,T28,T52)</f>
        <v>44866</v>
      </c>
    </row>
    <row r="55" spans="1:20" s="4" customFormat="1" ht="14.25" customHeight="1">
      <c r="A55" s="9" t="s">
        <v>75</v>
      </c>
      <c r="B55" s="15">
        <f t="shared" si="0"/>
        <v>1810</v>
      </c>
      <c r="C55" s="19">
        <v>873</v>
      </c>
      <c r="D55" s="19">
        <v>937</v>
      </c>
      <c r="E55" s="24">
        <v>818</v>
      </c>
      <c r="F55" s="9" t="s">
        <v>125</v>
      </c>
      <c r="G55" s="25">
        <f t="shared" si="1"/>
        <v>603</v>
      </c>
      <c r="H55" s="19">
        <v>295</v>
      </c>
      <c r="I55" s="19">
        <v>308</v>
      </c>
      <c r="J55" s="19">
        <v>247</v>
      </c>
      <c r="K55" s="30" t="s">
        <v>156</v>
      </c>
      <c r="L55" s="31">
        <f>SUM(L33:L54)</f>
        <v>4372</v>
      </c>
      <c r="M55" s="33">
        <f>SUM(M33:M54)</f>
        <v>2036</v>
      </c>
      <c r="N55" s="33">
        <f>SUM(N33:N54)</f>
        <v>2336</v>
      </c>
      <c r="O55" s="37">
        <f>SUM(O33:O54)</f>
        <v>1839</v>
      </c>
      <c r="P55" s="1"/>
      <c r="Q55" s="1"/>
      <c r="R55" s="1"/>
      <c r="S55" s="1"/>
      <c r="T55" s="3" t="s">
        <v>201</v>
      </c>
    </row>
    <row r="56" spans="1:20" ht="14.25" customHeight="1"/>
    <row r="57" spans="1:20" ht="14.25" customHeight="1"/>
    <row r="58" spans="1:20" ht="14.25" customHeight="1"/>
    <row r="59" spans="1:20" ht="14.25" customHeight="1"/>
    <row r="60" spans="1:20" ht="14.25" customHeight="1"/>
    <row r="61" spans="1:20" ht="14.25" customHeight="1"/>
    <row r="62" spans="1:20" ht="14.25" customHeight="1"/>
    <row r="63" spans="1:20" ht="14.25" customHeight="1"/>
    <row r="64" spans="1:2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</sheetData>
  <mergeCells count="13">
    <mergeCell ref="A1:J1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  <mergeCell ref="T4:T5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  <colBreaks count="1" manualBreakCount="1">
    <brk id="20" max="5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12-a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2019-01-29T01:12:57Z</dcterms:created>
  <dcterms:modified xsi:type="dcterms:W3CDTF">2019-01-29T01:12:57Z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2019-01-29T01:12:57Z</vt:filetime>
  </property>
</Properties>
</file>