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町別男女別人口、世帯数_2012" sheetId="24" r:id="rId1"/>
  </sheets>
  <definedNames>
    <definedName name="_xlnm.Print_Area" localSheetId="0">'住民基本台帳による町別男女別人口、世帯数_2012'!$A$1:$T$55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<sst xmlns:r="http://schemas.openxmlformats.org/officeDocument/2006/relationships" xmlns="http://schemas.openxmlformats.org/spreadsheetml/2006/main" count="202" uniqueCount="202">
  <si>
    <t>総社</t>
    <rPh sb="0" eb="2">
      <t>ソウジャ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</si>
  <si>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</si>
  <si>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宮尾</t>
    <rPh sb="0" eb="2">
      <t>ミヤオ</t>
    </rPh>
    <phoneticPr fontId="2"/>
  </si>
  <si>
    <t>北園町</t>
    <rPh sb="0" eb="2">
      <t>キタゾノ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</si>
  <si>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</si>
  <si>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世帯</t>
    <rPh sb="0" eb="2">
      <t>セタイ</t>
    </rPh>
    <phoneticPr fontId="2"/>
  </si>
  <si>
    <t>西田辺</t>
    <rPh sb="0" eb="1">
      <t>ニシ</t>
    </rPh>
    <rPh sb="1" eb="3">
      <t>タナベ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</si>
  <si>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</si>
  <si>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</si>
  <si>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西上</t>
    <rPh sb="0" eb="1">
      <t>ニシ</t>
    </rPh>
    <rPh sb="1" eb="2">
      <t>ウエ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</si>
  <si>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</si>
  <si>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</si>
  <si>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</si>
  <si>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福田下</t>
    <rPh sb="0" eb="2">
      <t>フクダ</t>
    </rPh>
    <rPh sb="2" eb="3">
      <t>シタ</t>
    </rPh>
    <phoneticPr fontId="2"/>
  </si>
  <si>
    <t>楢</t>
    <rPh sb="0" eb="1">
      <t>ナラ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</si>
  <si>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</si>
  <si>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人口</t>
    <rPh sb="0" eb="2">
      <t>ジンコウ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</si>
  <si>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</si>
  <si>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</si>
  <si>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</si>
  <si>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日本原</t>
    <rPh sb="0" eb="2">
      <t>ニホン</t>
    </rPh>
    <rPh sb="2" eb="3">
      <t>ハラ</t>
    </rPh>
    <phoneticPr fontId="2"/>
  </si>
  <si>
    <t>世帯数</t>
    <rPh sb="0" eb="3">
      <t>セタイスウ</t>
    </rPh>
    <phoneticPr fontId="2"/>
  </si>
  <si>
    <t>堀坂</t>
    <rPh sb="0" eb="1">
      <t>ホリ</t>
    </rPh>
    <rPh sb="1" eb="2">
      <t>サカ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</si>
  <si>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</si>
  <si>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</si>
  <si>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</si>
  <si>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人</t>
    <rPh sb="0" eb="1">
      <t>ヒト</t>
    </rPh>
    <phoneticPr fontId="2"/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</si>
  <si>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</si>
  <si>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</si>
  <si>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</si>
  <si>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</si>
  <si>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</si>
  <si>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山北</t>
    <rPh sb="0" eb="2">
      <t>ヤマキタ</t>
    </rPh>
    <phoneticPr fontId="2"/>
  </si>
  <si>
    <t>妙原</t>
    <rPh sb="0" eb="1">
      <t>ミョウ</t>
    </rPh>
    <rPh sb="1" eb="2">
      <t>ハラ</t>
    </rPh>
    <phoneticPr fontId="2"/>
  </si>
  <si>
    <t>東新町</t>
    <rPh sb="0" eb="1">
      <t>ヒガシ</t>
    </rPh>
    <rPh sb="1" eb="3">
      <t>シンマチ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</si>
  <si>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</si>
  <si>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</si>
  <si>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</si>
  <si>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</si>
  <si>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</si>
  <si>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</si>
  <si>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</si>
  <si>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(a) 住民基本台帳、外国人登録台帳による町別男女別人口、世帯数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2">
      <t>チョウ</t>
    </rPh>
    <rPh sb="22" eb="23">
      <t>ベツ</t>
    </rPh>
    <rPh sb="23" eb="25">
      <t>ダンジョ</t>
    </rPh>
    <rPh sb="25" eb="26">
      <t>ベツ</t>
    </rPh>
    <rPh sb="26" eb="28">
      <t>ジンコウ</t>
    </rPh>
    <rPh sb="29" eb="32">
      <t>セタイスウ</t>
    </rPh>
    <phoneticPr fontId="2"/>
  </si>
  <si>
    <t>新野東</t>
    <rPh sb="0" eb="2">
      <t>ニイノ</t>
    </rPh>
    <rPh sb="2" eb="3">
      <t>ヒガシ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</si>
  <si>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</si>
  <si>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</si>
  <si>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院庄</t>
    <rPh sb="0" eb="2">
      <t>インノショウ</t>
    </rPh>
    <phoneticPr fontId="2"/>
  </si>
  <si>
    <t>二宮</t>
    <rPh sb="0" eb="2">
      <t>ニノミヤ</t>
    </rPh>
    <phoneticPr fontId="2"/>
  </si>
  <si>
    <t>中之町</t>
    <rPh sb="0" eb="3">
      <t>ナカノチョウ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</si>
  <si>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</si>
  <si>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</si>
  <si>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</si>
  <si>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</si>
  <si>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</si>
  <si>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</si>
  <si>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</si>
  <si>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</si>
  <si>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12　住民基本台帳、外国人登録台帳による町別男女別人口・世帯数及び年齢5歳階級、町別人口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rPh sb="15" eb="17">
      <t>ダイチョウ</t>
    </rPh>
    <rPh sb="20" eb="21">
      <t>チョウ</t>
    </rPh>
    <rPh sb="21" eb="22">
      <t>ベツ</t>
    </rPh>
    <rPh sb="22" eb="24">
      <t>ダンジョ</t>
    </rPh>
    <rPh sb="24" eb="25">
      <t>ベツ</t>
    </rPh>
    <rPh sb="25" eb="27">
      <t>ジンコウ</t>
    </rPh>
    <rPh sb="28" eb="31">
      <t>セタイスウ</t>
    </rPh>
    <rPh sb="31" eb="32">
      <t>オヨ</t>
    </rPh>
    <rPh sb="33" eb="35">
      <t>ネンレイ</t>
    </rPh>
    <rPh sb="36" eb="37">
      <t>サイ</t>
    </rPh>
    <rPh sb="37" eb="39">
      <t>カイキュウ</t>
    </rPh>
    <rPh sb="40" eb="41">
      <t>チョウ</t>
    </rPh>
    <rPh sb="41" eb="42">
      <t>ベツ</t>
    </rPh>
    <rPh sb="42" eb="44">
      <t>ジンコウ</t>
    </rPh>
    <phoneticPr fontId="2"/>
  </si>
  <si>
    <t>紫保井</t>
    <rPh sb="0" eb="3">
      <t>シボイ</t>
    </rPh>
    <phoneticPr fontId="2"/>
  </si>
  <si>
    <t>籾保</t>
    <rPh sb="0" eb="1">
      <t>モミ</t>
    </rPh>
    <rPh sb="1" eb="2">
      <t>ホ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</si>
  <si>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</si>
  <si>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</si>
  <si>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西下</t>
    <rPh sb="0" eb="1">
      <t>ニシ</t>
    </rPh>
    <rPh sb="1" eb="2">
      <t>シタ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</si>
  <si>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</si>
  <si>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</si>
  <si>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</si>
  <si>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</si>
  <si>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</si>
  <si>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</si>
  <si>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</si>
  <si>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</si>
  <si>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</si>
  <si>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</si>
  <si>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</si>
  <si>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</si>
  <si>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</si>
  <si>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宮部下</t>
    <rPh sb="0" eb="2">
      <t>ミヤベ</t>
    </rPh>
    <rPh sb="2" eb="3">
      <t>シタ</t>
    </rPh>
    <phoneticPr fontId="2"/>
  </si>
  <si>
    <t>伏見町</t>
    <rPh sb="0" eb="2">
      <t>フシミ</t>
    </rPh>
    <rPh sb="2" eb="3">
      <t>マチ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</si>
  <si>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</si>
  <si>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</si>
  <si>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</si>
  <si>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</si>
  <si>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</si>
  <si>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</si>
  <si>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</si>
  <si>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</si>
  <si>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</si>
  <si>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</si>
  <si>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</si>
  <si>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</si>
  <si>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</si>
  <si>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</si>
  <si>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</si>
  <si>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</si>
  <si>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</si>
  <si>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鍛治町</t>
    <rPh sb="0" eb="2">
      <t>カジ</t>
    </rPh>
    <rPh sb="2" eb="3">
      <t>マチ</t>
    </rPh>
    <phoneticPr fontId="2"/>
  </si>
  <si>
    <t>新田</t>
    <rPh sb="0" eb="2">
      <t>ニイダ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</si>
  <si>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</si>
  <si>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</si>
  <si>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皿</t>
    <rPh sb="0" eb="1">
      <t>サラ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</si>
  <si>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</si>
  <si>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西吉田</t>
    <rPh sb="0" eb="1">
      <t>ニシ</t>
    </rPh>
    <rPh sb="1" eb="3">
      <t>ヨシダ</t>
    </rPh>
    <phoneticPr fontId="2"/>
  </si>
  <si>
    <t>下横野</t>
    <rPh sb="0" eb="1">
      <t>シモ</t>
    </rPh>
    <rPh sb="1" eb="3">
      <t>ヨコノ</t>
    </rPh>
    <phoneticPr fontId="2"/>
  </si>
  <si>
    <t>原</t>
    <rPh sb="0" eb="1">
      <t>ハラ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</si>
  <si>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</si>
  <si>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</si>
  <si>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</si>
  <si>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</si>
  <si>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</si>
  <si>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堂尾</t>
    <rPh sb="0" eb="1">
      <t>ドウ</t>
    </rPh>
    <rPh sb="1" eb="2">
      <t>オ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</si>
  <si>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</si>
  <si>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</si>
  <si>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</si>
  <si>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</si>
  <si>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</si>
  <si>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</si>
  <si>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</si>
  <si>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</si>
  <si>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</si>
  <si>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(平成25年1月1日現在)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</si>
  <si>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</si>
  <si>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</si>
  <si>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</si>
  <si>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</si>
  <si>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</si>
  <si>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</si>
  <si>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</si>
  <si>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</si>
  <si>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</si>
  <si>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</si>
  <si>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</si>
  <si>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</si>
  <si>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</si>
  <si>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</si>
  <si>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</si>
  <si>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</si>
  <si>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</si>
  <si>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坪井町</t>
    <rPh sb="0" eb="2">
      <t>ツボイ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</si>
  <si>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</si>
  <si>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小桁</t>
    <rPh sb="0" eb="2">
      <t>オゲタ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</si>
  <si>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</si>
  <si>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</si>
  <si>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</si>
  <si>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</si>
  <si>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福渡町</t>
    <rPh sb="0" eb="2">
      <t>フクワタリ</t>
    </rPh>
    <rPh sb="2" eb="3">
      <t>マチ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</si>
  <si>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</si>
  <si>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</si>
  <si>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加茂町青柳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</si>
  <si>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</si>
  <si>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</si>
  <si>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</si>
  <si>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</si>
  <si>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神代</t>
    <rPh sb="0" eb="1">
      <t>カミ</t>
    </rPh>
    <rPh sb="1" eb="2">
      <t>ダイ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</si>
  <si>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</si>
  <si>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</si>
  <si>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</si>
  <si>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</si>
  <si>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</si>
  <si>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</si>
  <si>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</si>
  <si>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</si>
  <si>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</si>
  <si>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</si>
  <si>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</si>
  <si>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</si>
  <si>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</si>
  <si>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</si>
  <si>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</si>
  <si>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</si>
  <si>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</si>
  <si>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</si>
  <si>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</si>
  <si>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</si>
  <si>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</si>
  <si>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</si>
  <si>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</si>
  <si>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</si>
  <si>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</si>
  <si>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</si>
  <si>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</si>
  <si>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</si>
  <si>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</si>
  <si>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</si>
  <si>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</si>
  <si>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</si>
  <si>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</si>
  <si>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</si>
  <si>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</si>
  <si>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</si>
  <si>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</si>
  <si>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</si>
  <si>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</si>
  <si>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</si>
  <si>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</si>
  <si>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</si>
  <si>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</si>
  <si>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</si>
  <si>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</si>
  <si>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</si>
  <si>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</si>
  <si>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</si>
  <si>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    名</t>
    <rPh sb="0" eb="1">
      <t>マチ</t>
    </rPh>
    <rPh sb="5" eb="6">
      <t>メイ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</si>
</sst>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6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distributed" vertical="center"/>
    </xf>
    <xf numFmtId="176" fontId="3" fillId="0" borderId="4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horizontal="right" vertical="center"/>
    </xf>
    <xf numFmtId="176" fontId="3" fillId="2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176" fontId="3" fillId="2" borderId="5" xfId="3" applyNumberFormat="1" applyFont="1" applyFill="1" applyBorder="1" applyAlignment="1">
      <alignment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right" vertical="center"/>
    </xf>
    <xf numFmtId="176" fontId="3" fillId="2" borderId="8" xfId="3" applyNumberFormat="1" applyFont="1" applyFill="1" applyBorder="1" applyAlignment="1">
      <alignment vertical="center"/>
    </xf>
    <xf numFmtId="176" fontId="3" fillId="0" borderId="8" xfId="3" applyNumberFormat="1" applyFont="1" applyBorder="1" applyAlignment="1">
      <alignment vertical="center"/>
    </xf>
    <xf numFmtId="176" fontId="3" fillId="2" borderId="9" xfId="3" applyNumberFormat="1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distributed" vertical="center"/>
    </xf>
    <xf numFmtId="0" fontId="3" fillId="2" borderId="11" xfId="2" applyFont="1" applyFill="1" applyBorder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176" fontId="3" fillId="2" borderId="13" xfId="3" applyNumberFormat="1" applyFont="1" applyFill="1" applyBorder="1" applyAlignment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right" vertical="center"/>
    </xf>
    <xf numFmtId="176" fontId="3" fillId="2" borderId="0" xfId="3" applyNumberFormat="1" applyFont="1" applyFill="1" applyBorder="1" applyAlignment="1">
      <alignment vertical="center"/>
    </xf>
    <xf numFmtId="176" fontId="3" fillId="0" borderId="0" xfId="3" applyNumberFormat="1" applyFont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2" applyFont="1" applyFill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/>
    </xf>
    <xf numFmtId="176" fontId="5" fillId="0" borderId="16" xfId="0" applyNumberFormat="1" applyFont="1" applyBorder="1" applyAlignment="1">
      <alignment vertical="center"/>
    </xf>
  </cellXfs>
  <cellStyles count="4">
    <cellStyle name="標準" xfId="0" builtinId="0"/>
    <cellStyle name="標準_Sheet1" xfId="1"/>
    <cellStyle name="標準_字名" xfId="2"/>
    <cellStyle name="桁区切り" xfId="3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T55"/>
  <sheetViews>
    <sheetView tabSelected="1" view="pageBreakPreview" topLeftCell="E1" zoomScaleSheetLayoutView="100" workbookViewId="0">
      <selection activeCell="R54" sqref="R54"/>
    </sheetView>
  </sheetViews>
  <sheetFormatPr defaultRowHeight="12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1" customWidth="1"/>
  </cols>
  <sheetData>
    <row r="1" spans="1:20" s="2" customFormat="1" ht="14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0" ht="14.25" customHeight="1"/>
    <row r="3" spans="1:20" ht="14.25" customHeight="1">
      <c r="A3" s="1" t="s">
        <v>42</v>
      </c>
      <c r="J3" s="3"/>
      <c r="T3" s="3" t="s">
        <v>119</v>
      </c>
    </row>
    <row r="4" spans="1:20" ht="14.25" customHeight="1">
      <c r="A4" s="6" t="s">
        <v>201</v>
      </c>
      <c r="B4" s="10" t="s">
        <v>16</v>
      </c>
      <c r="C4" s="16"/>
      <c r="D4" s="16"/>
      <c r="E4" s="17" t="s">
        <v>21</v>
      </c>
      <c r="F4" s="22" t="s">
        <v>201</v>
      </c>
      <c r="G4" s="10" t="s">
        <v>16</v>
      </c>
      <c r="H4" s="16"/>
      <c r="I4" s="16"/>
      <c r="J4" s="27" t="s">
        <v>21</v>
      </c>
      <c r="K4" s="6" t="s">
        <v>201</v>
      </c>
      <c r="L4" s="10" t="s">
        <v>16</v>
      </c>
      <c r="M4" s="16"/>
      <c r="N4" s="16"/>
      <c r="O4" s="17" t="s">
        <v>21</v>
      </c>
      <c r="P4" s="22" t="s">
        <v>201</v>
      </c>
      <c r="Q4" s="10" t="s">
        <v>16</v>
      </c>
      <c r="R4" s="16"/>
      <c r="S4" s="16"/>
      <c r="T4" s="27" t="s">
        <v>21</v>
      </c>
    </row>
    <row r="5" spans="1:20" ht="14.25" customHeight="1">
      <c r="A5" s="6"/>
      <c r="B5" s="11"/>
      <c r="C5" s="16" t="s">
        <v>23</v>
      </c>
      <c r="D5" s="16" t="s">
        <v>24</v>
      </c>
      <c r="E5" s="17"/>
      <c r="F5" s="22"/>
      <c r="G5" s="11"/>
      <c r="H5" s="16" t="s">
        <v>23</v>
      </c>
      <c r="I5" s="16" t="s">
        <v>24</v>
      </c>
      <c r="J5" s="27"/>
      <c r="K5" s="6"/>
      <c r="L5" s="11"/>
      <c r="M5" s="16" t="s">
        <v>23</v>
      </c>
      <c r="N5" s="16" t="s">
        <v>24</v>
      </c>
      <c r="O5" s="17"/>
      <c r="P5" s="22"/>
      <c r="Q5" s="11"/>
      <c r="R5" s="16" t="s">
        <v>23</v>
      </c>
      <c r="S5" s="16" t="s">
        <v>24</v>
      </c>
      <c r="T5" s="27"/>
    </row>
    <row r="6" spans="1:20" s="3" customFormat="1" ht="14.25" customHeight="1">
      <c r="A6" s="7"/>
      <c r="B6" s="12" t="s">
        <v>26</v>
      </c>
      <c r="C6" s="12" t="s">
        <v>26</v>
      </c>
      <c r="D6" s="12" t="s">
        <v>26</v>
      </c>
      <c r="E6" s="18" t="s">
        <v>5</v>
      </c>
      <c r="F6" s="23"/>
      <c r="G6" s="12" t="s">
        <v>26</v>
      </c>
      <c r="H6" s="12" t="s">
        <v>26</v>
      </c>
      <c r="I6" s="12" t="s">
        <v>26</v>
      </c>
      <c r="J6" s="28" t="s">
        <v>5</v>
      </c>
      <c r="K6" s="7"/>
      <c r="L6" s="12" t="s">
        <v>26</v>
      </c>
      <c r="M6" s="12" t="s">
        <v>26</v>
      </c>
      <c r="N6" s="12" t="s">
        <v>26</v>
      </c>
      <c r="O6" s="18" t="s">
        <v>5</v>
      </c>
      <c r="P6" s="35"/>
      <c r="Q6" s="12" t="s">
        <v>26</v>
      </c>
      <c r="R6" s="12" t="s">
        <v>26</v>
      </c>
      <c r="S6" s="12" t="s">
        <v>26</v>
      </c>
      <c r="T6" s="12" t="s">
        <v>5</v>
      </c>
    </row>
    <row r="7" spans="1:20" s="4" customFormat="1" ht="14.25" customHeight="1">
      <c r="A7" s="8" t="s">
        <v>27</v>
      </c>
      <c r="B7" s="13">
        <f t="shared" ref="B7:B55" si="0">C7+D7</f>
        <v>3061</v>
      </c>
      <c r="C7" s="13">
        <v>1447</v>
      </c>
      <c r="D7" s="13">
        <v>1614</v>
      </c>
      <c r="E7" s="19">
        <v>1469</v>
      </c>
      <c r="F7" s="24" t="s">
        <v>3</v>
      </c>
      <c r="G7" s="13">
        <f t="shared" ref="G7:G55" si="1">H7+I7</f>
        <v>1222</v>
      </c>
      <c r="H7" s="13">
        <v>574</v>
      </c>
      <c r="I7" s="13">
        <v>648</v>
      </c>
      <c r="J7" s="29">
        <v>536</v>
      </c>
      <c r="K7" s="8" t="s">
        <v>22</v>
      </c>
      <c r="L7" s="13">
        <f t="shared" ref="L7:L30" si="2">M7+N7</f>
        <v>524</v>
      </c>
      <c r="M7" s="13">
        <v>243</v>
      </c>
      <c r="N7" s="13">
        <v>281</v>
      </c>
      <c r="O7" s="19">
        <v>194</v>
      </c>
      <c r="P7" s="24" t="s">
        <v>28</v>
      </c>
      <c r="Q7" s="13">
        <f>R7+S7</f>
        <v>586</v>
      </c>
      <c r="R7" s="13">
        <v>271</v>
      </c>
      <c r="S7" s="13">
        <v>315</v>
      </c>
      <c r="T7" s="13">
        <v>231</v>
      </c>
    </row>
    <row r="8" spans="1:20" ht="14.25" customHeight="1">
      <c r="A8" s="7" t="s">
        <v>29</v>
      </c>
      <c r="B8" s="14">
        <f t="shared" si="0"/>
        <v>2414</v>
      </c>
      <c r="C8" s="14">
        <v>1142</v>
      </c>
      <c r="D8" s="14">
        <v>1272</v>
      </c>
      <c r="E8" s="20">
        <v>956</v>
      </c>
      <c r="F8" s="23" t="s">
        <v>32</v>
      </c>
      <c r="G8" s="14">
        <f t="shared" si="1"/>
        <v>2871</v>
      </c>
      <c r="H8" s="14">
        <v>1363</v>
      </c>
      <c r="I8" s="14">
        <v>1508</v>
      </c>
      <c r="J8" s="30">
        <v>1274</v>
      </c>
      <c r="K8" s="7" t="s">
        <v>33</v>
      </c>
      <c r="L8" s="14">
        <f t="shared" si="2"/>
        <v>131</v>
      </c>
      <c r="M8" s="14">
        <v>61</v>
      </c>
      <c r="N8" s="14">
        <v>70</v>
      </c>
      <c r="O8" s="20">
        <v>52</v>
      </c>
      <c r="P8" s="36" t="s">
        <v>12</v>
      </c>
      <c r="Q8" s="37">
        <v>586</v>
      </c>
      <c r="R8" s="37">
        <v>271</v>
      </c>
      <c r="S8" s="37">
        <v>315</v>
      </c>
      <c r="T8" s="37">
        <v>231</v>
      </c>
    </row>
    <row r="9" spans="1:20" s="4" customFormat="1" ht="14.25" customHeight="1">
      <c r="A9" s="8" t="s">
        <v>36</v>
      </c>
      <c r="B9" s="13">
        <f t="shared" si="0"/>
        <v>2768</v>
      </c>
      <c r="C9" s="13">
        <v>1257</v>
      </c>
      <c r="D9" s="13">
        <v>1511</v>
      </c>
      <c r="E9" s="19">
        <v>1213</v>
      </c>
      <c r="F9" s="24" t="s">
        <v>0</v>
      </c>
      <c r="G9" s="13">
        <f t="shared" si="1"/>
        <v>1672</v>
      </c>
      <c r="H9" s="13">
        <v>802</v>
      </c>
      <c r="I9" s="13">
        <v>870</v>
      </c>
      <c r="J9" s="29">
        <v>710</v>
      </c>
      <c r="K9" s="8" t="s">
        <v>30</v>
      </c>
      <c r="L9" s="13">
        <f t="shared" si="2"/>
        <v>239</v>
      </c>
      <c r="M9" s="13">
        <v>111</v>
      </c>
      <c r="N9" s="13">
        <v>128</v>
      </c>
      <c r="O9" s="19">
        <v>97</v>
      </c>
      <c r="P9" s="24"/>
    </row>
    <row r="10" spans="1:20" ht="14.25" customHeight="1">
      <c r="A10" s="7" t="s">
        <v>34</v>
      </c>
      <c r="B10" s="14">
        <f t="shared" si="0"/>
        <v>153</v>
      </c>
      <c r="C10" s="14">
        <v>64</v>
      </c>
      <c r="D10" s="14">
        <v>89</v>
      </c>
      <c r="E10" s="20">
        <v>68</v>
      </c>
      <c r="F10" s="23" t="s">
        <v>37</v>
      </c>
      <c r="G10" s="14">
        <f t="shared" si="1"/>
        <v>3751</v>
      </c>
      <c r="H10" s="14">
        <v>1813</v>
      </c>
      <c r="I10" s="14">
        <v>1938</v>
      </c>
      <c r="J10" s="30">
        <v>1587</v>
      </c>
      <c r="K10" s="7" t="s">
        <v>39</v>
      </c>
      <c r="L10" s="14">
        <f t="shared" si="2"/>
        <v>504</v>
      </c>
      <c r="M10" s="14">
        <v>242</v>
      </c>
      <c r="N10" s="14">
        <v>262</v>
      </c>
      <c r="O10" s="20">
        <v>195</v>
      </c>
      <c r="P10" s="23" t="s">
        <v>43</v>
      </c>
      <c r="Q10" s="14">
        <f t="shared" ref="Q10:Q27" si="3">R10+S10</f>
        <v>779</v>
      </c>
      <c r="R10" s="14">
        <v>367</v>
      </c>
      <c r="S10" s="14">
        <v>412</v>
      </c>
      <c r="T10" s="14">
        <v>324</v>
      </c>
    </row>
    <row r="11" spans="1:20" s="4" customFormat="1" ht="14.25" customHeight="1">
      <c r="A11" s="8" t="s">
        <v>10</v>
      </c>
      <c r="B11" s="13">
        <f t="shared" si="0"/>
        <v>133</v>
      </c>
      <c r="C11" s="13">
        <v>60</v>
      </c>
      <c r="D11" s="13">
        <v>73</v>
      </c>
      <c r="E11" s="19">
        <v>62</v>
      </c>
      <c r="F11" s="24" t="s">
        <v>44</v>
      </c>
      <c r="G11" s="13">
        <f t="shared" si="1"/>
        <v>1960</v>
      </c>
      <c r="H11" s="13">
        <v>936</v>
      </c>
      <c r="I11" s="13">
        <v>1024</v>
      </c>
      <c r="J11" s="29">
        <v>770</v>
      </c>
      <c r="K11" s="8" t="s">
        <v>45</v>
      </c>
      <c r="L11" s="13">
        <f t="shared" si="2"/>
        <v>551</v>
      </c>
      <c r="M11" s="13">
        <v>267</v>
      </c>
      <c r="N11" s="13">
        <v>284</v>
      </c>
      <c r="O11" s="19">
        <v>217</v>
      </c>
      <c r="P11" s="24" t="s">
        <v>9</v>
      </c>
      <c r="Q11" s="13">
        <f t="shared" si="3"/>
        <v>103</v>
      </c>
      <c r="R11" s="13">
        <v>51</v>
      </c>
      <c r="S11" s="13">
        <v>52</v>
      </c>
      <c r="T11" s="13">
        <v>35</v>
      </c>
    </row>
    <row r="12" spans="1:20" ht="14.25" customHeight="1">
      <c r="A12" s="7" t="s">
        <v>48</v>
      </c>
      <c r="B12" s="14">
        <f t="shared" si="0"/>
        <v>121</v>
      </c>
      <c r="C12" s="14">
        <v>53</v>
      </c>
      <c r="D12" s="14">
        <v>68</v>
      </c>
      <c r="E12" s="20">
        <v>61</v>
      </c>
      <c r="F12" s="23" t="s">
        <v>50</v>
      </c>
      <c r="G12" s="14">
        <f t="shared" si="1"/>
        <v>1805</v>
      </c>
      <c r="H12" s="14">
        <v>886</v>
      </c>
      <c r="I12" s="14">
        <v>919</v>
      </c>
      <c r="J12" s="30">
        <v>587</v>
      </c>
      <c r="K12" s="7" t="s">
        <v>53</v>
      </c>
      <c r="L12" s="14">
        <f t="shared" si="2"/>
        <v>508</v>
      </c>
      <c r="M12" s="14">
        <v>250</v>
      </c>
      <c r="N12" s="14">
        <v>258</v>
      </c>
      <c r="O12" s="20">
        <v>164</v>
      </c>
      <c r="P12" s="23" t="s">
        <v>55</v>
      </c>
      <c r="Q12" s="14">
        <f t="shared" si="3"/>
        <v>693</v>
      </c>
      <c r="R12" s="14">
        <v>312</v>
      </c>
      <c r="S12" s="14">
        <v>381</v>
      </c>
      <c r="T12" s="14">
        <v>258</v>
      </c>
    </row>
    <row r="13" spans="1:20" s="4" customFormat="1" ht="14.25" customHeight="1">
      <c r="A13" s="8" t="s">
        <v>56</v>
      </c>
      <c r="B13" s="13">
        <f t="shared" si="0"/>
        <v>43</v>
      </c>
      <c r="C13" s="13">
        <v>19</v>
      </c>
      <c r="D13" s="13">
        <v>24</v>
      </c>
      <c r="E13" s="19">
        <v>18</v>
      </c>
      <c r="F13" s="24" t="s">
        <v>59</v>
      </c>
      <c r="G13" s="13">
        <f t="shared" si="1"/>
        <v>301</v>
      </c>
      <c r="H13" s="13">
        <v>153</v>
      </c>
      <c r="I13" s="13">
        <v>148</v>
      </c>
      <c r="J13" s="29">
        <v>117</v>
      </c>
      <c r="K13" s="8" t="s">
        <v>14</v>
      </c>
      <c r="L13" s="13">
        <f t="shared" si="2"/>
        <v>328</v>
      </c>
      <c r="M13" s="13">
        <v>172</v>
      </c>
      <c r="N13" s="13">
        <v>156</v>
      </c>
      <c r="O13" s="19">
        <v>147</v>
      </c>
      <c r="P13" s="24" t="s">
        <v>62</v>
      </c>
      <c r="Q13" s="13">
        <f t="shared" si="3"/>
        <v>323</v>
      </c>
      <c r="R13" s="13">
        <v>158</v>
      </c>
      <c r="S13" s="13">
        <v>165</v>
      </c>
      <c r="T13" s="13">
        <v>140</v>
      </c>
    </row>
    <row r="14" spans="1:20" ht="14.25" customHeight="1">
      <c r="A14" s="7" t="s">
        <v>63</v>
      </c>
      <c r="B14" s="14">
        <f t="shared" si="0"/>
        <v>107</v>
      </c>
      <c r="C14" s="14">
        <v>47</v>
      </c>
      <c r="D14" s="14">
        <v>60</v>
      </c>
      <c r="E14" s="20">
        <v>55</v>
      </c>
      <c r="F14" s="23" t="s">
        <v>58</v>
      </c>
      <c r="G14" s="14">
        <f t="shared" si="1"/>
        <v>492</v>
      </c>
      <c r="H14" s="14">
        <v>240</v>
      </c>
      <c r="I14" s="14">
        <v>252</v>
      </c>
      <c r="J14" s="30">
        <v>192</v>
      </c>
      <c r="K14" s="7" t="s">
        <v>65</v>
      </c>
      <c r="L14" s="14">
        <f t="shared" si="2"/>
        <v>1993</v>
      </c>
      <c r="M14" s="14">
        <v>953</v>
      </c>
      <c r="N14" s="14">
        <v>1040</v>
      </c>
      <c r="O14" s="20">
        <v>812</v>
      </c>
      <c r="P14" s="23" t="s">
        <v>66</v>
      </c>
      <c r="Q14" s="14">
        <f t="shared" si="3"/>
        <v>548</v>
      </c>
      <c r="R14" s="14">
        <v>255</v>
      </c>
      <c r="S14" s="14">
        <v>293</v>
      </c>
      <c r="T14" s="14">
        <v>215</v>
      </c>
    </row>
    <row r="15" spans="1:20" s="4" customFormat="1" ht="14.25" customHeight="1">
      <c r="A15" s="8" t="s">
        <v>67</v>
      </c>
      <c r="B15" s="13">
        <f t="shared" si="0"/>
        <v>50</v>
      </c>
      <c r="C15" s="13">
        <v>21</v>
      </c>
      <c r="D15" s="13">
        <v>29</v>
      </c>
      <c r="E15" s="19">
        <v>20</v>
      </c>
      <c r="F15" s="24" t="s">
        <v>69</v>
      </c>
      <c r="G15" s="13">
        <f t="shared" si="1"/>
        <v>1595</v>
      </c>
      <c r="H15" s="13">
        <v>755</v>
      </c>
      <c r="I15" s="13">
        <v>840</v>
      </c>
      <c r="J15" s="29">
        <v>577</v>
      </c>
      <c r="K15" s="8" t="s">
        <v>71</v>
      </c>
      <c r="L15" s="13">
        <f t="shared" si="2"/>
        <v>2306</v>
      </c>
      <c r="M15" s="13">
        <v>1080</v>
      </c>
      <c r="N15" s="13">
        <v>1226</v>
      </c>
      <c r="O15" s="19">
        <v>890</v>
      </c>
      <c r="P15" s="24" t="s">
        <v>20</v>
      </c>
      <c r="Q15" s="13">
        <f t="shared" si="3"/>
        <v>438</v>
      </c>
      <c r="R15" s="13">
        <v>212</v>
      </c>
      <c r="S15" s="13">
        <v>226</v>
      </c>
      <c r="T15" s="13">
        <v>177</v>
      </c>
    </row>
    <row r="16" spans="1:20" ht="14.25" customHeight="1">
      <c r="A16" s="7" t="s">
        <v>72</v>
      </c>
      <c r="B16" s="14">
        <f t="shared" si="0"/>
        <v>756</v>
      </c>
      <c r="C16" s="14">
        <v>338</v>
      </c>
      <c r="D16" s="14">
        <v>418</v>
      </c>
      <c r="E16" s="20">
        <v>395</v>
      </c>
      <c r="F16" s="23" t="s">
        <v>40</v>
      </c>
      <c r="G16" s="14">
        <f t="shared" si="1"/>
        <v>1783</v>
      </c>
      <c r="H16" s="14">
        <v>887</v>
      </c>
      <c r="I16" s="14">
        <v>896</v>
      </c>
      <c r="J16" s="30">
        <v>755</v>
      </c>
      <c r="K16" s="7" t="s">
        <v>73</v>
      </c>
      <c r="L16" s="14">
        <f t="shared" si="2"/>
        <v>3291</v>
      </c>
      <c r="M16" s="14">
        <v>1637</v>
      </c>
      <c r="N16" s="14">
        <v>1654</v>
      </c>
      <c r="O16" s="20">
        <v>1320</v>
      </c>
      <c r="P16" s="23" t="s">
        <v>52</v>
      </c>
      <c r="Q16" s="14">
        <f t="shared" si="3"/>
        <v>480</v>
      </c>
      <c r="R16" s="14">
        <v>230</v>
      </c>
      <c r="S16" s="14">
        <v>250</v>
      </c>
      <c r="T16" s="14">
        <v>201</v>
      </c>
    </row>
    <row r="17" spans="1:20" s="4" customFormat="1" ht="14.25" customHeight="1">
      <c r="A17" s="8" t="s">
        <v>7</v>
      </c>
      <c r="B17" s="13">
        <f t="shared" si="0"/>
        <v>96</v>
      </c>
      <c r="C17" s="13">
        <v>36</v>
      </c>
      <c r="D17" s="13">
        <v>60</v>
      </c>
      <c r="E17" s="19">
        <v>60</v>
      </c>
      <c r="F17" s="24" t="s">
        <v>60</v>
      </c>
      <c r="G17" s="13">
        <f t="shared" si="1"/>
        <v>247</v>
      </c>
      <c r="H17" s="13">
        <v>118</v>
      </c>
      <c r="I17" s="13">
        <v>129</v>
      </c>
      <c r="J17" s="29">
        <v>108</v>
      </c>
      <c r="K17" s="8" t="s">
        <v>74</v>
      </c>
      <c r="L17" s="13">
        <f t="shared" si="2"/>
        <v>807</v>
      </c>
      <c r="M17" s="13">
        <v>397</v>
      </c>
      <c r="N17" s="13">
        <v>410</v>
      </c>
      <c r="O17" s="19">
        <v>308</v>
      </c>
      <c r="P17" s="24" t="s">
        <v>18</v>
      </c>
      <c r="Q17" s="13">
        <f t="shared" si="3"/>
        <v>132</v>
      </c>
      <c r="R17" s="13">
        <v>61</v>
      </c>
      <c r="S17" s="13">
        <v>71</v>
      </c>
      <c r="T17" s="13">
        <v>60</v>
      </c>
    </row>
    <row r="18" spans="1:20" ht="14.25" customHeight="1">
      <c r="A18" s="7" t="s">
        <v>77</v>
      </c>
      <c r="B18" s="14">
        <f t="shared" si="0"/>
        <v>122</v>
      </c>
      <c r="C18" s="14">
        <v>56</v>
      </c>
      <c r="D18" s="14">
        <v>66</v>
      </c>
      <c r="E18" s="20">
        <v>60</v>
      </c>
      <c r="F18" s="23" t="s">
        <v>47</v>
      </c>
      <c r="G18" s="14">
        <f t="shared" si="1"/>
        <v>2715</v>
      </c>
      <c r="H18" s="14">
        <v>1352</v>
      </c>
      <c r="I18" s="14">
        <v>1363</v>
      </c>
      <c r="J18" s="30">
        <v>1235</v>
      </c>
      <c r="K18" s="7" t="s">
        <v>75</v>
      </c>
      <c r="L18" s="14">
        <f t="shared" si="2"/>
        <v>364</v>
      </c>
      <c r="M18" s="14">
        <v>170</v>
      </c>
      <c r="N18" s="14">
        <v>194</v>
      </c>
      <c r="O18" s="20">
        <v>145</v>
      </c>
      <c r="P18" s="23" t="s">
        <v>78</v>
      </c>
      <c r="Q18" s="14">
        <f t="shared" si="3"/>
        <v>617</v>
      </c>
      <c r="R18" s="14">
        <v>301</v>
      </c>
      <c r="S18" s="14">
        <v>316</v>
      </c>
      <c r="T18" s="14">
        <v>240</v>
      </c>
    </row>
    <row r="19" spans="1:20" s="4" customFormat="1" ht="14.25" customHeight="1">
      <c r="A19" s="8" t="s">
        <v>68</v>
      </c>
      <c r="B19" s="13">
        <f t="shared" si="0"/>
        <v>113</v>
      </c>
      <c r="C19" s="13">
        <v>49</v>
      </c>
      <c r="D19" s="13">
        <v>64</v>
      </c>
      <c r="E19" s="19">
        <v>53</v>
      </c>
      <c r="F19" s="24" t="s">
        <v>46</v>
      </c>
      <c r="G19" s="13">
        <f t="shared" si="1"/>
        <v>1932</v>
      </c>
      <c r="H19" s="13">
        <v>907</v>
      </c>
      <c r="I19" s="13">
        <v>1025</v>
      </c>
      <c r="J19" s="29">
        <v>834</v>
      </c>
      <c r="K19" s="8" t="s">
        <v>81</v>
      </c>
      <c r="L19" s="13">
        <f t="shared" si="2"/>
        <v>617</v>
      </c>
      <c r="M19" s="13">
        <v>296</v>
      </c>
      <c r="N19" s="13">
        <v>321</v>
      </c>
      <c r="O19" s="19">
        <v>219</v>
      </c>
      <c r="P19" s="24" t="s">
        <v>82</v>
      </c>
      <c r="Q19" s="13">
        <f t="shared" si="3"/>
        <v>83</v>
      </c>
      <c r="R19" s="13">
        <v>39</v>
      </c>
      <c r="S19" s="13">
        <v>44</v>
      </c>
      <c r="T19" s="13">
        <v>41</v>
      </c>
    </row>
    <row r="20" spans="1:20" ht="14.25" customHeight="1">
      <c r="A20" s="7" t="s">
        <v>19</v>
      </c>
      <c r="B20" s="14">
        <f t="shared" si="0"/>
        <v>77</v>
      </c>
      <c r="C20" s="14">
        <v>33</v>
      </c>
      <c r="D20" s="14">
        <v>44</v>
      </c>
      <c r="E20" s="20">
        <v>32</v>
      </c>
      <c r="F20" s="23" t="s">
        <v>83</v>
      </c>
      <c r="G20" s="14">
        <f t="shared" si="1"/>
        <v>1210</v>
      </c>
      <c r="H20" s="14">
        <v>589</v>
      </c>
      <c r="I20" s="14">
        <v>621</v>
      </c>
      <c r="J20" s="30">
        <v>502</v>
      </c>
      <c r="K20" s="7" t="s">
        <v>84</v>
      </c>
      <c r="L20" s="14">
        <f t="shared" si="2"/>
        <v>200</v>
      </c>
      <c r="M20" s="14">
        <v>85</v>
      </c>
      <c r="N20" s="14">
        <v>115</v>
      </c>
      <c r="O20" s="20">
        <v>71</v>
      </c>
      <c r="P20" s="23" t="s">
        <v>51</v>
      </c>
      <c r="Q20" s="14">
        <f t="shared" si="3"/>
        <v>438</v>
      </c>
      <c r="R20" s="14">
        <v>198</v>
      </c>
      <c r="S20" s="14">
        <v>240</v>
      </c>
      <c r="T20" s="14">
        <v>169</v>
      </c>
    </row>
    <row r="21" spans="1:20" s="4" customFormat="1" ht="14.25" customHeight="1">
      <c r="A21" s="8" t="s">
        <v>85</v>
      </c>
      <c r="B21" s="13">
        <f t="shared" si="0"/>
        <v>50</v>
      </c>
      <c r="C21" s="13">
        <v>23</v>
      </c>
      <c r="D21" s="13">
        <v>27</v>
      </c>
      <c r="E21" s="19">
        <v>31</v>
      </c>
      <c r="F21" s="24" t="s">
        <v>86</v>
      </c>
      <c r="G21" s="13">
        <f t="shared" si="1"/>
        <v>329</v>
      </c>
      <c r="H21" s="13">
        <v>156</v>
      </c>
      <c r="I21" s="13">
        <v>173</v>
      </c>
      <c r="J21" s="29">
        <v>130</v>
      </c>
      <c r="K21" s="8" t="s">
        <v>87</v>
      </c>
      <c r="L21" s="13">
        <f t="shared" si="2"/>
        <v>611</v>
      </c>
      <c r="M21" s="13">
        <v>296</v>
      </c>
      <c r="N21" s="13">
        <v>315</v>
      </c>
      <c r="O21" s="19">
        <v>247</v>
      </c>
      <c r="P21" s="24" t="s">
        <v>88</v>
      </c>
      <c r="Q21" s="13">
        <f t="shared" si="3"/>
        <v>263</v>
      </c>
      <c r="R21" s="13">
        <v>120</v>
      </c>
      <c r="S21" s="13">
        <v>143</v>
      </c>
      <c r="T21" s="13">
        <v>97</v>
      </c>
    </row>
    <row r="22" spans="1:20" ht="14.25" customHeight="1">
      <c r="A22" s="7" t="s">
        <v>89</v>
      </c>
      <c r="B22" s="14">
        <f t="shared" si="0"/>
        <v>98</v>
      </c>
      <c r="C22" s="14">
        <v>42</v>
      </c>
      <c r="D22" s="14">
        <v>56</v>
      </c>
      <c r="E22" s="20">
        <v>48</v>
      </c>
      <c r="F22" s="23" t="s">
        <v>90</v>
      </c>
      <c r="G22" s="14">
        <f t="shared" si="1"/>
        <v>374</v>
      </c>
      <c r="H22" s="14">
        <v>173</v>
      </c>
      <c r="I22" s="14">
        <v>201</v>
      </c>
      <c r="J22" s="30">
        <v>144</v>
      </c>
      <c r="K22" s="7" t="s">
        <v>91</v>
      </c>
      <c r="L22" s="14">
        <f t="shared" si="2"/>
        <v>238</v>
      </c>
      <c r="M22" s="14">
        <v>124</v>
      </c>
      <c r="N22" s="14">
        <v>114</v>
      </c>
      <c r="O22" s="20">
        <v>99</v>
      </c>
      <c r="P22" s="23" t="s">
        <v>92</v>
      </c>
      <c r="Q22" s="14">
        <f t="shared" si="3"/>
        <v>386</v>
      </c>
      <c r="R22" s="14">
        <v>188</v>
      </c>
      <c r="S22" s="14">
        <v>198</v>
      </c>
      <c r="T22" s="14">
        <v>164</v>
      </c>
    </row>
    <row r="23" spans="1:20" s="4" customFormat="1" ht="14.25" customHeight="1">
      <c r="A23" s="8" t="s">
        <v>93</v>
      </c>
      <c r="B23" s="13">
        <f t="shared" si="0"/>
        <v>167</v>
      </c>
      <c r="C23" s="13">
        <v>74</v>
      </c>
      <c r="D23" s="13">
        <v>93</v>
      </c>
      <c r="E23" s="19">
        <v>81</v>
      </c>
      <c r="F23" s="24" t="s">
        <v>94</v>
      </c>
      <c r="G23" s="13">
        <f t="shared" si="1"/>
        <v>389</v>
      </c>
      <c r="H23" s="13">
        <v>181</v>
      </c>
      <c r="I23" s="13">
        <v>208</v>
      </c>
      <c r="J23" s="29">
        <v>163</v>
      </c>
      <c r="K23" s="8" t="s">
        <v>96</v>
      </c>
      <c r="L23" s="13">
        <f t="shared" si="2"/>
        <v>252</v>
      </c>
      <c r="M23" s="13">
        <v>118</v>
      </c>
      <c r="N23" s="13">
        <v>134</v>
      </c>
      <c r="O23" s="19">
        <v>94</v>
      </c>
      <c r="P23" s="24" t="s">
        <v>97</v>
      </c>
      <c r="Q23" s="13">
        <f t="shared" si="3"/>
        <v>194</v>
      </c>
      <c r="R23" s="13">
        <v>89</v>
      </c>
      <c r="S23" s="13">
        <v>105</v>
      </c>
      <c r="T23" s="13">
        <v>74</v>
      </c>
    </row>
    <row r="24" spans="1:20" ht="14.25" customHeight="1">
      <c r="A24" s="7" t="s">
        <v>98</v>
      </c>
      <c r="B24" s="14">
        <f t="shared" si="0"/>
        <v>70</v>
      </c>
      <c r="C24" s="14">
        <v>32</v>
      </c>
      <c r="D24" s="14">
        <v>38</v>
      </c>
      <c r="E24" s="20">
        <v>37</v>
      </c>
      <c r="F24" s="23" t="s">
        <v>99</v>
      </c>
      <c r="G24" s="14">
        <f t="shared" si="1"/>
        <v>536</v>
      </c>
      <c r="H24" s="14">
        <v>275</v>
      </c>
      <c r="I24" s="14">
        <v>261</v>
      </c>
      <c r="J24" s="30">
        <v>207</v>
      </c>
      <c r="K24" s="7" t="s">
        <v>101</v>
      </c>
      <c r="L24" s="14">
        <f t="shared" si="2"/>
        <v>1045</v>
      </c>
      <c r="M24" s="14">
        <v>490</v>
      </c>
      <c r="N24" s="14">
        <v>555</v>
      </c>
      <c r="O24" s="20">
        <v>395</v>
      </c>
      <c r="P24" s="23" t="s">
        <v>103</v>
      </c>
      <c r="Q24" s="14">
        <f t="shared" si="3"/>
        <v>175</v>
      </c>
      <c r="R24" s="14">
        <v>78</v>
      </c>
      <c r="S24" s="14">
        <v>97</v>
      </c>
      <c r="T24" s="14">
        <v>68</v>
      </c>
    </row>
    <row r="25" spans="1:20" s="4" customFormat="1" ht="14.25" customHeight="1">
      <c r="A25" s="8" t="s">
        <v>104</v>
      </c>
      <c r="B25" s="13">
        <f t="shared" si="0"/>
        <v>74</v>
      </c>
      <c r="C25" s="13">
        <v>31</v>
      </c>
      <c r="D25" s="13">
        <v>43</v>
      </c>
      <c r="E25" s="19">
        <v>36</v>
      </c>
      <c r="F25" s="24" t="s">
        <v>105</v>
      </c>
      <c r="G25" s="13">
        <f t="shared" si="1"/>
        <v>1618</v>
      </c>
      <c r="H25" s="13">
        <v>778</v>
      </c>
      <c r="I25" s="13">
        <v>840</v>
      </c>
      <c r="J25" s="29">
        <v>657</v>
      </c>
      <c r="K25" s="8" t="s">
        <v>54</v>
      </c>
      <c r="L25" s="13">
        <f t="shared" si="2"/>
        <v>382</v>
      </c>
      <c r="M25" s="13">
        <v>181</v>
      </c>
      <c r="N25" s="13">
        <v>201</v>
      </c>
      <c r="O25" s="19">
        <v>140</v>
      </c>
      <c r="P25" s="24" t="s">
        <v>106</v>
      </c>
      <c r="Q25" s="13">
        <f t="shared" si="3"/>
        <v>607</v>
      </c>
      <c r="R25" s="13">
        <v>303</v>
      </c>
      <c r="S25" s="13">
        <v>304</v>
      </c>
      <c r="T25" s="13">
        <v>247</v>
      </c>
    </row>
    <row r="26" spans="1:20" ht="14.25" customHeight="1">
      <c r="A26" s="7" t="s">
        <v>107</v>
      </c>
      <c r="B26" s="14">
        <f t="shared" si="0"/>
        <v>80</v>
      </c>
      <c r="C26" s="14">
        <v>26</v>
      </c>
      <c r="D26" s="14">
        <v>54</v>
      </c>
      <c r="E26" s="20">
        <v>48</v>
      </c>
      <c r="F26" s="23" t="s">
        <v>108</v>
      </c>
      <c r="G26" s="14">
        <f t="shared" si="1"/>
        <v>816</v>
      </c>
      <c r="H26" s="14">
        <v>408</v>
      </c>
      <c r="I26" s="14">
        <v>408</v>
      </c>
      <c r="J26" s="30">
        <v>326</v>
      </c>
      <c r="K26" s="7" t="s">
        <v>109</v>
      </c>
      <c r="L26" s="14">
        <f t="shared" si="2"/>
        <v>87</v>
      </c>
      <c r="M26" s="14">
        <v>42</v>
      </c>
      <c r="N26" s="14">
        <v>45</v>
      </c>
      <c r="O26" s="20">
        <v>31</v>
      </c>
      <c r="P26" s="23" t="s">
        <v>111</v>
      </c>
      <c r="Q26" s="14">
        <f t="shared" si="3"/>
        <v>220</v>
      </c>
      <c r="R26" s="14">
        <v>105</v>
      </c>
      <c r="S26" s="14">
        <v>115</v>
      </c>
      <c r="T26" s="14">
        <v>88</v>
      </c>
    </row>
    <row r="27" spans="1:20" s="4" customFormat="1" ht="14.25" customHeight="1">
      <c r="A27" s="8" t="s">
        <v>4</v>
      </c>
      <c r="B27" s="13">
        <f t="shared" si="0"/>
        <v>38</v>
      </c>
      <c r="C27" s="13">
        <v>14</v>
      </c>
      <c r="D27" s="13">
        <v>24</v>
      </c>
      <c r="E27" s="19">
        <v>20</v>
      </c>
      <c r="F27" s="24" t="s">
        <v>61</v>
      </c>
      <c r="G27" s="13">
        <f t="shared" si="1"/>
        <v>1545</v>
      </c>
      <c r="H27" s="13">
        <v>722</v>
      </c>
      <c r="I27" s="13">
        <v>823</v>
      </c>
      <c r="J27" s="29">
        <v>749</v>
      </c>
      <c r="K27" s="8" t="s">
        <v>112</v>
      </c>
      <c r="L27" s="13">
        <f t="shared" si="2"/>
        <v>1861</v>
      </c>
      <c r="M27" s="13">
        <v>893</v>
      </c>
      <c r="N27" s="13">
        <v>968</v>
      </c>
      <c r="O27" s="19">
        <v>730</v>
      </c>
      <c r="P27" s="24" t="s">
        <v>113</v>
      </c>
      <c r="Q27" s="13">
        <f t="shared" si="3"/>
        <v>195</v>
      </c>
      <c r="R27" s="13">
        <v>91</v>
      </c>
      <c r="S27" s="13">
        <v>104</v>
      </c>
      <c r="T27" s="13">
        <v>68</v>
      </c>
    </row>
    <row r="28" spans="1:20" ht="14.25" customHeight="1">
      <c r="A28" s="7" t="s">
        <v>114</v>
      </c>
      <c r="B28" s="14">
        <f t="shared" si="0"/>
        <v>44</v>
      </c>
      <c r="C28" s="14">
        <v>17</v>
      </c>
      <c r="D28" s="14">
        <v>27</v>
      </c>
      <c r="E28" s="20">
        <v>22</v>
      </c>
      <c r="F28" s="23" t="s">
        <v>115</v>
      </c>
      <c r="G28" s="14">
        <f t="shared" si="1"/>
        <v>916</v>
      </c>
      <c r="H28" s="14">
        <v>439</v>
      </c>
      <c r="I28" s="14">
        <v>477</v>
      </c>
      <c r="J28" s="30">
        <v>475</v>
      </c>
      <c r="K28" s="7" t="s">
        <v>116</v>
      </c>
      <c r="L28" s="14">
        <f t="shared" si="2"/>
        <v>788</v>
      </c>
      <c r="M28" s="14">
        <v>381</v>
      </c>
      <c r="N28" s="14">
        <v>407</v>
      </c>
      <c r="O28" s="20">
        <v>303</v>
      </c>
      <c r="P28" s="36" t="s">
        <v>117</v>
      </c>
      <c r="Q28" s="37">
        <f>SUM(Q10:Q27)</f>
        <v>6674</v>
      </c>
      <c r="R28" s="37">
        <f>SUM(R10:R27)</f>
        <v>3158</v>
      </c>
      <c r="S28" s="37">
        <f>SUM(S10:S27)</f>
        <v>3516</v>
      </c>
      <c r="T28" s="37">
        <f>SUM(T10:T27)</f>
        <v>2666</v>
      </c>
    </row>
    <row r="29" spans="1:20" s="4" customFormat="1" ht="14.25" customHeight="1">
      <c r="A29" s="8" t="s">
        <v>118</v>
      </c>
      <c r="B29" s="13">
        <f t="shared" si="0"/>
        <v>106</v>
      </c>
      <c r="C29" s="13">
        <v>50</v>
      </c>
      <c r="D29" s="13">
        <v>56</v>
      </c>
      <c r="E29" s="19">
        <v>39</v>
      </c>
      <c r="F29" s="24" t="s">
        <v>120</v>
      </c>
      <c r="G29" s="13">
        <f t="shared" si="1"/>
        <v>229</v>
      </c>
      <c r="H29" s="13">
        <v>118</v>
      </c>
      <c r="I29" s="13">
        <v>111</v>
      </c>
      <c r="J29" s="29">
        <v>104</v>
      </c>
      <c r="K29" s="8" t="s">
        <v>121</v>
      </c>
      <c r="L29" s="13">
        <f t="shared" si="2"/>
        <v>541</v>
      </c>
      <c r="M29" s="13">
        <v>253</v>
      </c>
      <c r="N29" s="13">
        <v>288</v>
      </c>
      <c r="O29" s="19">
        <v>254</v>
      </c>
      <c r="P29" s="24"/>
    </row>
    <row r="30" spans="1:20" ht="14.25" customHeight="1">
      <c r="A30" s="7" t="s">
        <v>122</v>
      </c>
      <c r="B30" s="14">
        <f t="shared" si="0"/>
        <v>23</v>
      </c>
      <c r="C30" s="14">
        <v>9</v>
      </c>
      <c r="D30" s="14">
        <v>14</v>
      </c>
      <c r="E30" s="20">
        <v>15</v>
      </c>
      <c r="F30" s="23" t="s">
        <v>123</v>
      </c>
      <c r="G30" s="14">
        <f t="shared" si="1"/>
        <v>881</v>
      </c>
      <c r="H30" s="14">
        <v>422</v>
      </c>
      <c r="I30" s="14">
        <v>459</v>
      </c>
      <c r="J30" s="30">
        <v>445</v>
      </c>
      <c r="K30" s="7" t="s">
        <v>124</v>
      </c>
      <c r="L30" s="14">
        <f t="shared" si="2"/>
        <v>2159</v>
      </c>
      <c r="M30" s="14">
        <v>1091</v>
      </c>
      <c r="N30" s="14">
        <v>1068</v>
      </c>
      <c r="O30" s="20">
        <v>910</v>
      </c>
      <c r="P30" s="23" t="s">
        <v>125</v>
      </c>
      <c r="Q30" s="14">
        <f t="shared" ref="Q30:Q51" si="4">R30+S30</f>
        <v>309</v>
      </c>
      <c r="R30" s="14">
        <v>140</v>
      </c>
      <c r="S30" s="14">
        <v>169</v>
      </c>
      <c r="T30" s="14">
        <v>110</v>
      </c>
    </row>
    <row r="31" spans="1:20" s="4" customFormat="1" ht="14.25" customHeight="1">
      <c r="A31" s="8" t="s">
        <v>126</v>
      </c>
      <c r="B31" s="13">
        <f t="shared" si="0"/>
        <v>43</v>
      </c>
      <c r="C31" s="13">
        <v>22</v>
      </c>
      <c r="D31" s="13">
        <v>21</v>
      </c>
      <c r="E31" s="19">
        <v>20</v>
      </c>
      <c r="F31" s="24" t="s">
        <v>127</v>
      </c>
      <c r="G31" s="13">
        <f t="shared" si="1"/>
        <v>132</v>
      </c>
      <c r="H31" s="13">
        <v>55</v>
      </c>
      <c r="I31" s="13">
        <v>77</v>
      </c>
      <c r="J31" s="29">
        <v>70</v>
      </c>
      <c r="K31" s="31" t="s">
        <v>11</v>
      </c>
      <c r="L31" s="32">
        <f>SUM(B7:B55,G7:G55,L7:L30)</f>
        <v>87346</v>
      </c>
      <c r="M31" s="32">
        <f>SUM(C7:C55,H7:H55,M7:M30)</f>
        <v>41857</v>
      </c>
      <c r="N31" s="32">
        <f>SUM(D7:D55,I7:I55,N7:N30)</f>
        <v>45489</v>
      </c>
      <c r="O31" s="33">
        <f>SUM(E7:E55,J7:J55,O7:O30)</f>
        <v>36822</v>
      </c>
      <c r="P31" s="24" t="s">
        <v>129</v>
      </c>
      <c r="Q31" s="13">
        <f t="shared" si="4"/>
        <v>423</v>
      </c>
      <c r="R31" s="13">
        <v>186</v>
      </c>
      <c r="S31" s="13">
        <v>237</v>
      </c>
      <c r="T31" s="13">
        <v>167</v>
      </c>
    </row>
    <row r="32" spans="1:20" ht="14.25" customHeight="1">
      <c r="A32" s="7" t="s">
        <v>35</v>
      </c>
      <c r="B32" s="14">
        <f t="shared" si="0"/>
        <v>34</v>
      </c>
      <c r="C32" s="14">
        <v>14</v>
      </c>
      <c r="D32" s="14">
        <v>20</v>
      </c>
      <c r="E32" s="20">
        <v>23</v>
      </c>
      <c r="F32" s="23" t="s">
        <v>130</v>
      </c>
      <c r="G32" s="14">
        <f t="shared" si="1"/>
        <v>94</v>
      </c>
      <c r="H32" s="14">
        <v>49</v>
      </c>
      <c r="I32" s="14">
        <v>45</v>
      </c>
      <c r="J32" s="30">
        <v>49</v>
      </c>
      <c r="K32" s="7"/>
      <c r="O32" s="34"/>
      <c r="P32" s="23" t="s">
        <v>70</v>
      </c>
      <c r="Q32" s="14">
        <f t="shared" si="4"/>
        <v>451</v>
      </c>
      <c r="R32" s="14">
        <v>221</v>
      </c>
      <c r="S32" s="14">
        <v>230</v>
      </c>
      <c r="T32" s="14">
        <v>155</v>
      </c>
    </row>
    <row r="33" spans="1:20" s="4" customFormat="1" ht="14.25" customHeight="1">
      <c r="A33" s="8" t="s">
        <v>131</v>
      </c>
      <c r="B33" s="13">
        <f t="shared" si="0"/>
        <v>52</v>
      </c>
      <c r="C33" s="13">
        <v>26</v>
      </c>
      <c r="D33" s="13">
        <v>26</v>
      </c>
      <c r="E33" s="19">
        <v>25</v>
      </c>
      <c r="F33" s="24" t="s">
        <v>25</v>
      </c>
      <c r="G33" s="13">
        <f t="shared" si="1"/>
        <v>84</v>
      </c>
      <c r="H33" s="13">
        <v>38</v>
      </c>
      <c r="I33" s="13">
        <v>46</v>
      </c>
      <c r="J33" s="29">
        <v>44</v>
      </c>
      <c r="K33" s="8" t="s">
        <v>132</v>
      </c>
      <c r="L33" s="13">
        <f t="shared" ref="L33:L54" si="5">M33+N33</f>
        <v>140</v>
      </c>
      <c r="M33" s="13">
        <v>62</v>
      </c>
      <c r="N33" s="13">
        <v>78</v>
      </c>
      <c r="O33" s="19">
        <v>55</v>
      </c>
      <c r="P33" s="24" t="s">
        <v>133</v>
      </c>
      <c r="Q33" s="13">
        <f t="shared" si="4"/>
        <v>137</v>
      </c>
      <c r="R33" s="13">
        <v>65</v>
      </c>
      <c r="S33" s="13">
        <v>72</v>
      </c>
      <c r="T33" s="13">
        <v>65</v>
      </c>
    </row>
    <row r="34" spans="1:20" ht="14.25" customHeight="1">
      <c r="A34" s="7" t="s">
        <v>80</v>
      </c>
      <c r="B34" s="14">
        <f t="shared" si="0"/>
        <v>38</v>
      </c>
      <c r="C34" s="14">
        <v>17</v>
      </c>
      <c r="D34" s="14">
        <v>21</v>
      </c>
      <c r="E34" s="20">
        <v>20</v>
      </c>
      <c r="F34" s="23" t="s">
        <v>134</v>
      </c>
      <c r="G34" s="14">
        <f t="shared" si="1"/>
        <v>1043</v>
      </c>
      <c r="H34" s="14">
        <v>507</v>
      </c>
      <c r="I34" s="14">
        <v>536</v>
      </c>
      <c r="J34" s="30">
        <v>548</v>
      </c>
      <c r="K34" s="7" t="s">
        <v>38</v>
      </c>
      <c r="L34" s="14">
        <f t="shared" si="5"/>
        <v>88</v>
      </c>
      <c r="M34" s="14">
        <v>44</v>
      </c>
      <c r="N34" s="14">
        <v>44</v>
      </c>
      <c r="O34" s="20">
        <v>36</v>
      </c>
      <c r="P34" s="23" t="s">
        <v>76</v>
      </c>
      <c r="Q34" s="14">
        <f t="shared" si="4"/>
        <v>498</v>
      </c>
      <c r="R34" s="14">
        <v>241</v>
      </c>
      <c r="S34" s="14">
        <v>257</v>
      </c>
      <c r="T34" s="14">
        <v>194</v>
      </c>
    </row>
    <row r="35" spans="1:20" s="4" customFormat="1" ht="14.25" customHeight="1">
      <c r="A35" s="8" t="s">
        <v>95</v>
      </c>
      <c r="B35" s="13">
        <f t="shared" si="0"/>
        <v>48</v>
      </c>
      <c r="C35" s="13">
        <v>21</v>
      </c>
      <c r="D35" s="13">
        <v>27</v>
      </c>
      <c r="E35" s="19">
        <v>22</v>
      </c>
      <c r="F35" s="24" t="s">
        <v>135</v>
      </c>
      <c r="G35" s="13">
        <f t="shared" si="1"/>
        <v>800</v>
      </c>
      <c r="H35" s="13">
        <v>412</v>
      </c>
      <c r="I35" s="13">
        <v>388</v>
      </c>
      <c r="J35" s="29">
        <v>418</v>
      </c>
      <c r="K35" s="8" t="s">
        <v>49</v>
      </c>
      <c r="L35" s="13">
        <f t="shared" si="5"/>
        <v>51</v>
      </c>
      <c r="M35" s="13">
        <v>19</v>
      </c>
      <c r="N35" s="13">
        <v>32</v>
      </c>
      <c r="O35" s="19">
        <v>24</v>
      </c>
      <c r="P35" s="24" t="s">
        <v>136</v>
      </c>
      <c r="Q35" s="13">
        <f t="shared" si="4"/>
        <v>478</v>
      </c>
      <c r="R35" s="13">
        <v>223</v>
      </c>
      <c r="S35" s="13">
        <v>255</v>
      </c>
      <c r="T35" s="13">
        <v>188</v>
      </c>
    </row>
    <row r="36" spans="1:20" ht="14.25" customHeight="1">
      <c r="A36" s="7" t="s">
        <v>137</v>
      </c>
      <c r="B36" s="14">
        <f t="shared" si="0"/>
        <v>109</v>
      </c>
      <c r="C36" s="14">
        <v>46</v>
      </c>
      <c r="D36" s="14">
        <v>63</v>
      </c>
      <c r="E36" s="20">
        <v>45</v>
      </c>
      <c r="F36" s="23" t="s">
        <v>139</v>
      </c>
      <c r="G36" s="14">
        <f t="shared" si="1"/>
        <v>125</v>
      </c>
      <c r="H36" s="14">
        <v>66</v>
      </c>
      <c r="I36" s="14">
        <v>59</v>
      </c>
      <c r="J36" s="30">
        <v>45</v>
      </c>
      <c r="K36" s="7" t="s">
        <v>141</v>
      </c>
      <c r="L36" s="14">
        <f t="shared" si="5"/>
        <v>224</v>
      </c>
      <c r="M36" s="14">
        <v>109</v>
      </c>
      <c r="N36" s="14">
        <v>115</v>
      </c>
      <c r="O36" s="20">
        <v>88</v>
      </c>
      <c r="P36" s="23" t="s">
        <v>142</v>
      </c>
      <c r="Q36" s="14">
        <f t="shared" si="4"/>
        <v>890</v>
      </c>
      <c r="R36" s="14">
        <v>422</v>
      </c>
      <c r="S36" s="14">
        <v>468</v>
      </c>
      <c r="T36" s="14">
        <v>387</v>
      </c>
    </row>
    <row r="37" spans="1:20" s="4" customFormat="1" ht="14.25" customHeight="1">
      <c r="A37" s="8" t="s">
        <v>144</v>
      </c>
      <c r="B37" s="13">
        <f t="shared" si="0"/>
        <v>122</v>
      </c>
      <c r="C37" s="13">
        <v>54</v>
      </c>
      <c r="D37" s="13">
        <v>68</v>
      </c>
      <c r="E37" s="19">
        <v>51</v>
      </c>
      <c r="F37" s="24" t="s">
        <v>145</v>
      </c>
      <c r="G37" s="13">
        <f t="shared" si="1"/>
        <v>53</v>
      </c>
      <c r="H37" s="13">
        <v>25</v>
      </c>
      <c r="I37" s="13">
        <v>28</v>
      </c>
      <c r="J37" s="29">
        <v>25</v>
      </c>
      <c r="K37" s="8" t="s">
        <v>147</v>
      </c>
      <c r="L37" s="13">
        <f t="shared" si="5"/>
        <v>226</v>
      </c>
      <c r="M37" s="13">
        <v>103</v>
      </c>
      <c r="N37" s="13">
        <v>123</v>
      </c>
      <c r="O37" s="19">
        <v>88</v>
      </c>
      <c r="P37" s="24" t="s">
        <v>148</v>
      </c>
      <c r="Q37" s="13">
        <f t="shared" si="4"/>
        <v>165</v>
      </c>
      <c r="R37" s="13">
        <v>80</v>
      </c>
      <c r="S37" s="13">
        <v>85</v>
      </c>
      <c r="T37" s="13">
        <v>54</v>
      </c>
    </row>
    <row r="38" spans="1:20" ht="14.25" customHeight="1">
      <c r="A38" s="7" t="s">
        <v>64</v>
      </c>
      <c r="B38" s="14">
        <f t="shared" si="0"/>
        <v>46</v>
      </c>
      <c r="C38" s="14">
        <v>25</v>
      </c>
      <c r="D38" s="14">
        <v>21</v>
      </c>
      <c r="E38" s="20">
        <v>22</v>
      </c>
      <c r="F38" s="23" t="s">
        <v>149</v>
      </c>
      <c r="G38" s="14">
        <f t="shared" si="1"/>
        <v>121</v>
      </c>
      <c r="H38" s="14">
        <v>58</v>
      </c>
      <c r="I38" s="14">
        <v>63</v>
      </c>
      <c r="J38" s="30">
        <v>51</v>
      </c>
      <c r="K38" s="7" t="s">
        <v>151</v>
      </c>
      <c r="L38" s="14">
        <f t="shared" si="5"/>
        <v>377</v>
      </c>
      <c r="M38" s="14">
        <v>175</v>
      </c>
      <c r="N38" s="14">
        <v>202</v>
      </c>
      <c r="O38" s="20">
        <v>146</v>
      </c>
      <c r="P38" s="23" t="s">
        <v>152</v>
      </c>
      <c r="Q38" s="14">
        <f t="shared" si="4"/>
        <v>284</v>
      </c>
      <c r="R38" s="14">
        <v>134</v>
      </c>
      <c r="S38" s="14">
        <v>150</v>
      </c>
      <c r="T38" s="14">
        <v>108</v>
      </c>
    </row>
    <row r="39" spans="1:20" s="4" customFormat="1" ht="14.25" customHeight="1">
      <c r="A39" s="8" t="s">
        <v>153</v>
      </c>
      <c r="B39" s="13">
        <f t="shared" si="0"/>
        <v>71</v>
      </c>
      <c r="C39" s="13">
        <v>31</v>
      </c>
      <c r="D39" s="13">
        <v>40</v>
      </c>
      <c r="E39" s="19">
        <v>40</v>
      </c>
      <c r="F39" s="24" t="s">
        <v>1</v>
      </c>
      <c r="G39" s="13">
        <f t="shared" si="1"/>
        <v>100</v>
      </c>
      <c r="H39" s="13">
        <v>50</v>
      </c>
      <c r="I39" s="13">
        <v>50</v>
      </c>
      <c r="J39" s="29">
        <v>39</v>
      </c>
      <c r="K39" s="8" t="s">
        <v>155</v>
      </c>
      <c r="L39" s="13">
        <f t="shared" si="5"/>
        <v>357</v>
      </c>
      <c r="M39" s="13">
        <v>162</v>
      </c>
      <c r="N39" s="13">
        <v>195</v>
      </c>
      <c r="O39" s="19">
        <v>156</v>
      </c>
      <c r="P39" s="24" t="s">
        <v>156</v>
      </c>
      <c r="Q39" s="13">
        <f t="shared" si="4"/>
        <v>721</v>
      </c>
      <c r="R39" s="13">
        <v>338</v>
      </c>
      <c r="S39" s="13">
        <v>383</v>
      </c>
      <c r="T39" s="13">
        <v>284</v>
      </c>
    </row>
    <row r="40" spans="1:20" ht="14.25" customHeight="1">
      <c r="A40" s="7" t="s">
        <v>157</v>
      </c>
      <c r="B40" s="14">
        <f t="shared" si="0"/>
        <v>70</v>
      </c>
      <c r="C40" s="14">
        <v>29</v>
      </c>
      <c r="D40" s="14">
        <v>41</v>
      </c>
      <c r="E40" s="20">
        <v>28</v>
      </c>
      <c r="F40" s="23" t="s">
        <v>158</v>
      </c>
      <c r="G40" s="14">
        <f t="shared" si="1"/>
        <v>95</v>
      </c>
      <c r="H40" s="14">
        <v>46</v>
      </c>
      <c r="I40" s="14">
        <v>49</v>
      </c>
      <c r="J40" s="30">
        <v>40</v>
      </c>
      <c r="K40" s="7" t="s">
        <v>159</v>
      </c>
      <c r="L40" s="14">
        <f t="shared" si="5"/>
        <v>102</v>
      </c>
      <c r="M40" s="14">
        <v>45</v>
      </c>
      <c r="N40" s="14">
        <v>57</v>
      </c>
      <c r="O40" s="20">
        <v>40</v>
      </c>
      <c r="P40" s="23" t="s">
        <v>160</v>
      </c>
      <c r="Q40" s="14">
        <f t="shared" si="4"/>
        <v>324</v>
      </c>
      <c r="R40" s="14">
        <v>158</v>
      </c>
      <c r="S40" s="14">
        <v>166</v>
      </c>
      <c r="T40" s="14">
        <v>118</v>
      </c>
    </row>
    <row r="41" spans="1:20" s="4" customFormat="1" ht="14.25" customHeight="1">
      <c r="A41" s="8" t="s">
        <v>161</v>
      </c>
      <c r="B41" s="13">
        <f t="shared" si="0"/>
        <v>468</v>
      </c>
      <c r="C41" s="13">
        <v>203</v>
      </c>
      <c r="D41" s="13">
        <v>265</v>
      </c>
      <c r="E41" s="19">
        <v>248</v>
      </c>
      <c r="F41" s="24" t="s">
        <v>162</v>
      </c>
      <c r="G41" s="13">
        <f t="shared" si="1"/>
        <v>1118</v>
      </c>
      <c r="H41" s="13">
        <v>555</v>
      </c>
      <c r="I41" s="13">
        <v>563</v>
      </c>
      <c r="J41" s="29">
        <v>442</v>
      </c>
      <c r="K41" s="8" t="s">
        <v>163</v>
      </c>
      <c r="L41" s="13">
        <f t="shared" si="5"/>
        <v>65</v>
      </c>
      <c r="M41" s="13">
        <v>30</v>
      </c>
      <c r="N41" s="13">
        <v>35</v>
      </c>
      <c r="O41" s="19">
        <v>29</v>
      </c>
      <c r="P41" s="24" t="s">
        <v>2</v>
      </c>
      <c r="Q41" s="13">
        <f t="shared" si="4"/>
        <v>531</v>
      </c>
      <c r="R41" s="13">
        <v>257</v>
      </c>
      <c r="S41" s="13">
        <v>274</v>
      </c>
      <c r="T41" s="13">
        <v>197</v>
      </c>
    </row>
    <row r="42" spans="1:20" s="1" customFormat="1" ht="14.25" customHeight="1">
      <c r="A42" s="7" t="s">
        <v>8</v>
      </c>
      <c r="B42" s="14">
        <f t="shared" si="0"/>
        <v>310</v>
      </c>
      <c r="C42" s="14">
        <v>149</v>
      </c>
      <c r="D42" s="14">
        <v>161</v>
      </c>
      <c r="E42" s="20">
        <v>177</v>
      </c>
      <c r="F42" s="23" t="s">
        <v>164</v>
      </c>
      <c r="G42" s="14">
        <f t="shared" si="1"/>
        <v>711</v>
      </c>
      <c r="H42" s="14">
        <v>344</v>
      </c>
      <c r="I42" s="14">
        <v>367</v>
      </c>
      <c r="J42" s="30">
        <v>264</v>
      </c>
      <c r="K42" s="7" t="s">
        <v>138</v>
      </c>
      <c r="L42" s="14">
        <f t="shared" si="5"/>
        <v>113</v>
      </c>
      <c r="M42" s="14">
        <v>60</v>
      </c>
      <c r="N42" s="14">
        <v>53</v>
      </c>
      <c r="O42" s="20">
        <v>42</v>
      </c>
      <c r="P42" s="23" t="s">
        <v>167</v>
      </c>
      <c r="Q42" s="14">
        <f t="shared" si="4"/>
        <v>175</v>
      </c>
      <c r="R42" s="14">
        <v>82</v>
      </c>
      <c r="S42" s="14">
        <v>93</v>
      </c>
      <c r="T42" s="14">
        <v>69</v>
      </c>
    </row>
    <row r="43" spans="1:20" s="4" customFormat="1" ht="14.25" customHeight="1">
      <c r="A43" s="8" t="s">
        <v>146</v>
      </c>
      <c r="B43" s="13">
        <f t="shared" si="0"/>
        <v>260</v>
      </c>
      <c r="C43" s="13">
        <v>112</v>
      </c>
      <c r="D43" s="13">
        <v>148</v>
      </c>
      <c r="E43" s="19">
        <v>126</v>
      </c>
      <c r="F43" s="24" t="s">
        <v>165</v>
      </c>
      <c r="G43" s="13">
        <f t="shared" si="1"/>
        <v>368</v>
      </c>
      <c r="H43" s="13">
        <v>192</v>
      </c>
      <c r="I43" s="13">
        <v>176</v>
      </c>
      <c r="J43" s="29">
        <v>137</v>
      </c>
      <c r="K43" s="8" t="s">
        <v>166</v>
      </c>
      <c r="L43" s="13">
        <f t="shared" si="5"/>
        <v>49</v>
      </c>
      <c r="M43" s="13">
        <v>21</v>
      </c>
      <c r="N43" s="13">
        <v>28</v>
      </c>
      <c r="O43" s="19">
        <v>29</v>
      </c>
      <c r="P43" s="24" t="s">
        <v>170</v>
      </c>
      <c r="Q43" s="13">
        <f t="shared" si="4"/>
        <v>355</v>
      </c>
      <c r="R43" s="13">
        <v>174</v>
      </c>
      <c r="S43" s="13">
        <v>181</v>
      </c>
      <c r="T43" s="13">
        <v>148</v>
      </c>
    </row>
    <row r="44" spans="1:20" s="1" customFormat="1" ht="14.25" customHeight="1">
      <c r="A44" s="7" t="s">
        <v>168</v>
      </c>
      <c r="B44" s="14">
        <f t="shared" si="0"/>
        <v>597</v>
      </c>
      <c r="C44" s="14">
        <v>268</v>
      </c>
      <c r="D44" s="14">
        <v>329</v>
      </c>
      <c r="E44" s="20">
        <v>289</v>
      </c>
      <c r="F44" s="23" t="s">
        <v>169</v>
      </c>
      <c r="G44" s="14">
        <f t="shared" si="1"/>
        <v>3629</v>
      </c>
      <c r="H44" s="14">
        <v>1829</v>
      </c>
      <c r="I44" s="14">
        <v>1800</v>
      </c>
      <c r="J44" s="30">
        <v>1317</v>
      </c>
      <c r="K44" s="7" t="s">
        <v>17</v>
      </c>
      <c r="L44" s="14">
        <f t="shared" si="5"/>
        <v>299</v>
      </c>
      <c r="M44" s="14">
        <v>135</v>
      </c>
      <c r="N44" s="14">
        <v>164</v>
      </c>
      <c r="O44" s="20">
        <v>131</v>
      </c>
      <c r="P44" s="23" t="s">
        <v>174</v>
      </c>
      <c r="Q44" s="14">
        <f t="shared" si="4"/>
        <v>217</v>
      </c>
      <c r="R44" s="14">
        <v>109</v>
      </c>
      <c r="S44" s="14">
        <v>108</v>
      </c>
      <c r="T44" s="14">
        <v>87</v>
      </c>
    </row>
    <row r="45" spans="1:20" s="4" customFormat="1" ht="14.25" customHeight="1">
      <c r="A45" s="8" t="s">
        <v>172</v>
      </c>
      <c r="B45" s="13">
        <f t="shared" si="0"/>
        <v>40</v>
      </c>
      <c r="C45" s="13">
        <v>21</v>
      </c>
      <c r="D45" s="13">
        <v>19</v>
      </c>
      <c r="E45" s="19">
        <v>20</v>
      </c>
      <c r="F45" s="24" t="s">
        <v>173</v>
      </c>
      <c r="G45" s="13">
        <f t="shared" si="1"/>
        <v>189</v>
      </c>
      <c r="H45" s="13">
        <v>90</v>
      </c>
      <c r="I45" s="13">
        <v>99</v>
      </c>
      <c r="J45" s="29">
        <v>80</v>
      </c>
      <c r="K45" s="8" t="s">
        <v>100</v>
      </c>
      <c r="L45" s="13">
        <f t="shared" si="5"/>
        <v>77</v>
      </c>
      <c r="M45" s="13">
        <v>40</v>
      </c>
      <c r="N45" s="13">
        <v>37</v>
      </c>
      <c r="O45" s="19">
        <v>28</v>
      </c>
      <c r="P45" s="24" t="s">
        <v>13</v>
      </c>
      <c r="Q45" s="13">
        <f t="shared" si="4"/>
        <v>79</v>
      </c>
      <c r="R45" s="13">
        <v>37</v>
      </c>
      <c r="S45" s="13">
        <v>42</v>
      </c>
      <c r="T45" s="13">
        <v>30</v>
      </c>
    </row>
    <row r="46" spans="1:20" s="1" customFormat="1" ht="14.25" customHeight="1">
      <c r="A46" s="7" t="s">
        <v>175</v>
      </c>
      <c r="B46" s="14">
        <f t="shared" si="0"/>
        <v>783</v>
      </c>
      <c r="C46" s="14">
        <v>347</v>
      </c>
      <c r="D46" s="14">
        <v>436</v>
      </c>
      <c r="E46" s="20">
        <v>404</v>
      </c>
      <c r="F46" s="23" t="s">
        <v>6</v>
      </c>
      <c r="G46" s="14">
        <f t="shared" si="1"/>
        <v>107</v>
      </c>
      <c r="H46" s="14">
        <v>52</v>
      </c>
      <c r="I46" s="14">
        <v>55</v>
      </c>
      <c r="J46" s="30">
        <v>42</v>
      </c>
      <c r="K46" s="7" t="s">
        <v>176</v>
      </c>
      <c r="L46" s="14">
        <f t="shared" si="5"/>
        <v>160</v>
      </c>
      <c r="M46" s="14">
        <v>71</v>
      </c>
      <c r="N46" s="14">
        <v>89</v>
      </c>
      <c r="O46" s="20">
        <v>54</v>
      </c>
      <c r="P46" s="23" t="s">
        <v>179</v>
      </c>
      <c r="Q46" s="14">
        <f t="shared" si="4"/>
        <v>122</v>
      </c>
      <c r="R46" s="14">
        <v>58</v>
      </c>
      <c r="S46" s="14">
        <v>64</v>
      </c>
      <c r="T46" s="14">
        <v>51</v>
      </c>
    </row>
    <row r="47" spans="1:20" s="4" customFormat="1" ht="14.25" customHeight="1">
      <c r="A47" s="8" t="s">
        <v>177</v>
      </c>
      <c r="B47" s="13">
        <f t="shared" si="0"/>
        <v>39</v>
      </c>
      <c r="C47" s="13">
        <v>18</v>
      </c>
      <c r="D47" s="13">
        <v>21</v>
      </c>
      <c r="E47" s="19">
        <v>20</v>
      </c>
      <c r="F47" s="24" t="s">
        <v>79</v>
      </c>
      <c r="G47" s="13">
        <f t="shared" si="1"/>
        <v>1366</v>
      </c>
      <c r="H47" s="13">
        <v>655</v>
      </c>
      <c r="I47" s="13">
        <v>711</v>
      </c>
      <c r="J47" s="29">
        <v>489</v>
      </c>
      <c r="K47" s="8" t="s">
        <v>178</v>
      </c>
      <c r="L47" s="13">
        <f t="shared" si="5"/>
        <v>189</v>
      </c>
      <c r="M47" s="13">
        <v>94</v>
      </c>
      <c r="N47" s="13">
        <v>95</v>
      </c>
      <c r="O47" s="19">
        <v>68</v>
      </c>
      <c r="P47" s="24" t="s">
        <v>181</v>
      </c>
      <c r="Q47" s="13">
        <f t="shared" si="4"/>
        <v>155</v>
      </c>
      <c r="R47" s="13">
        <v>73</v>
      </c>
      <c r="S47" s="13">
        <v>82</v>
      </c>
      <c r="T47" s="13">
        <v>54</v>
      </c>
    </row>
    <row r="48" spans="1:20" s="1" customFormat="1" ht="14.25" customHeight="1">
      <c r="A48" s="7" t="s">
        <v>180</v>
      </c>
      <c r="B48" s="14">
        <f t="shared" si="0"/>
        <v>228</v>
      </c>
      <c r="C48" s="14">
        <v>99</v>
      </c>
      <c r="D48" s="14">
        <v>129</v>
      </c>
      <c r="E48" s="20">
        <v>123</v>
      </c>
      <c r="F48" s="23" t="s">
        <v>102</v>
      </c>
      <c r="G48" s="14">
        <f t="shared" si="1"/>
        <v>745</v>
      </c>
      <c r="H48" s="14">
        <v>354</v>
      </c>
      <c r="I48" s="14">
        <v>391</v>
      </c>
      <c r="J48" s="30">
        <v>276</v>
      </c>
      <c r="K48" s="7" t="s">
        <v>110</v>
      </c>
      <c r="L48" s="14">
        <f t="shared" si="5"/>
        <v>144</v>
      </c>
      <c r="M48" s="14">
        <v>65</v>
      </c>
      <c r="N48" s="14">
        <v>79</v>
      </c>
      <c r="O48" s="20">
        <v>49</v>
      </c>
      <c r="P48" s="23" t="s">
        <v>184</v>
      </c>
      <c r="Q48" s="14">
        <f t="shared" si="4"/>
        <v>158</v>
      </c>
      <c r="R48" s="14">
        <v>69</v>
      </c>
      <c r="S48" s="14">
        <v>89</v>
      </c>
      <c r="T48" s="14">
        <v>71</v>
      </c>
    </row>
    <row r="49" spans="1:20" s="4" customFormat="1" ht="14.25" customHeight="1">
      <c r="A49" s="8" t="s">
        <v>182</v>
      </c>
      <c r="B49" s="13">
        <f t="shared" si="0"/>
        <v>400</v>
      </c>
      <c r="C49" s="13">
        <v>189</v>
      </c>
      <c r="D49" s="13">
        <v>211</v>
      </c>
      <c r="E49" s="19">
        <v>204</v>
      </c>
      <c r="F49" s="24" t="s">
        <v>183</v>
      </c>
      <c r="G49" s="13">
        <f t="shared" si="1"/>
        <v>558</v>
      </c>
      <c r="H49" s="13">
        <v>265</v>
      </c>
      <c r="I49" s="13">
        <v>293</v>
      </c>
      <c r="J49" s="29">
        <v>231</v>
      </c>
      <c r="K49" s="8" t="s">
        <v>140</v>
      </c>
      <c r="L49" s="13">
        <f t="shared" si="5"/>
        <v>502</v>
      </c>
      <c r="M49" s="13">
        <v>234</v>
      </c>
      <c r="N49" s="13">
        <v>268</v>
      </c>
      <c r="O49" s="19">
        <v>192</v>
      </c>
      <c r="P49" s="24" t="s">
        <v>187</v>
      </c>
      <c r="Q49" s="13">
        <f t="shared" si="4"/>
        <v>289</v>
      </c>
      <c r="R49" s="13">
        <v>135</v>
      </c>
      <c r="S49" s="13">
        <v>154</v>
      </c>
      <c r="T49" s="13">
        <v>115</v>
      </c>
    </row>
    <row r="50" spans="1:20" s="1" customFormat="1" ht="14.25" customHeight="1">
      <c r="A50" s="7" t="s">
        <v>185</v>
      </c>
      <c r="B50" s="14">
        <f t="shared" si="0"/>
        <v>30</v>
      </c>
      <c r="C50" s="14">
        <v>14</v>
      </c>
      <c r="D50" s="14">
        <v>16</v>
      </c>
      <c r="E50" s="20">
        <v>15</v>
      </c>
      <c r="F50" s="23" t="s">
        <v>186</v>
      </c>
      <c r="G50" s="14">
        <f t="shared" si="1"/>
        <v>1021</v>
      </c>
      <c r="H50" s="14">
        <v>518</v>
      </c>
      <c r="I50" s="14">
        <v>503</v>
      </c>
      <c r="J50" s="30">
        <v>369</v>
      </c>
      <c r="K50" s="7" t="s">
        <v>31</v>
      </c>
      <c r="L50" s="14">
        <f t="shared" si="5"/>
        <v>216</v>
      </c>
      <c r="M50" s="14">
        <v>106</v>
      </c>
      <c r="N50" s="14">
        <v>110</v>
      </c>
      <c r="O50" s="20">
        <v>79</v>
      </c>
      <c r="P50" s="23" t="s">
        <v>191</v>
      </c>
      <c r="Q50" s="14">
        <f t="shared" si="4"/>
        <v>364</v>
      </c>
      <c r="R50" s="14">
        <v>182</v>
      </c>
      <c r="S50" s="14">
        <v>182</v>
      </c>
      <c r="T50" s="14">
        <v>114</v>
      </c>
    </row>
    <row r="51" spans="1:20" s="4" customFormat="1" ht="14.25" customHeight="1">
      <c r="A51" s="8" t="s">
        <v>188</v>
      </c>
      <c r="B51" s="13">
        <f t="shared" si="0"/>
        <v>169</v>
      </c>
      <c r="C51" s="13">
        <v>63</v>
      </c>
      <c r="D51" s="13">
        <v>106</v>
      </c>
      <c r="E51" s="19">
        <v>87</v>
      </c>
      <c r="F51" s="24" t="s">
        <v>189</v>
      </c>
      <c r="G51" s="13">
        <f t="shared" si="1"/>
        <v>358</v>
      </c>
      <c r="H51" s="13">
        <v>173</v>
      </c>
      <c r="I51" s="13">
        <v>185</v>
      </c>
      <c r="J51" s="29">
        <v>121</v>
      </c>
      <c r="K51" s="8" t="s">
        <v>190</v>
      </c>
      <c r="L51" s="13">
        <f t="shared" si="5"/>
        <v>157</v>
      </c>
      <c r="M51" s="13">
        <v>69</v>
      </c>
      <c r="N51" s="13">
        <v>88</v>
      </c>
      <c r="O51" s="19">
        <v>53</v>
      </c>
      <c r="P51" s="24" t="s">
        <v>154</v>
      </c>
      <c r="Q51" s="13">
        <f t="shared" si="4"/>
        <v>8</v>
      </c>
      <c r="R51" s="13">
        <v>3</v>
      </c>
      <c r="S51" s="13">
        <v>5</v>
      </c>
      <c r="T51" s="13">
        <v>6</v>
      </c>
    </row>
    <row r="52" spans="1:20" s="1" customFormat="1" ht="14.25" customHeight="1">
      <c r="A52" s="7" t="s">
        <v>171</v>
      </c>
      <c r="B52" s="14">
        <f t="shared" si="0"/>
        <v>152</v>
      </c>
      <c r="C52" s="14">
        <v>69</v>
      </c>
      <c r="D52" s="14">
        <v>83</v>
      </c>
      <c r="E52" s="20">
        <v>74</v>
      </c>
      <c r="F52" s="23" t="s">
        <v>143</v>
      </c>
      <c r="G52" s="14">
        <f t="shared" si="1"/>
        <v>416</v>
      </c>
      <c r="H52" s="14">
        <v>185</v>
      </c>
      <c r="I52" s="14">
        <v>231</v>
      </c>
      <c r="J52" s="30">
        <v>176</v>
      </c>
      <c r="K52" s="7" t="s">
        <v>41</v>
      </c>
      <c r="L52" s="14">
        <f t="shared" si="5"/>
        <v>743</v>
      </c>
      <c r="M52" s="14">
        <v>346</v>
      </c>
      <c r="N52" s="14">
        <v>397</v>
      </c>
      <c r="O52" s="20">
        <v>297</v>
      </c>
      <c r="P52" s="36" t="s">
        <v>194</v>
      </c>
      <c r="Q52" s="37">
        <f>SUM(Q30:Q51)</f>
        <v>7133</v>
      </c>
      <c r="R52" s="37">
        <f>SUM(R30:R51)</f>
        <v>3387</v>
      </c>
      <c r="S52" s="37">
        <f>SUM(S30:S51)</f>
        <v>3746</v>
      </c>
      <c r="T52" s="37">
        <f>SUM(T30:T51)</f>
        <v>2772</v>
      </c>
    </row>
    <row r="53" spans="1:20" s="4" customFormat="1" ht="14.25" customHeight="1">
      <c r="A53" s="8" t="s">
        <v>192</v>
      </c>
      <c r="B53" s="13">
        <f t="shared" si="0"/>
        <v>169</v>
      </c>
      <c r="C53" s="13">
        <v>77</v>
      </c>
      <c r="D53" s="13">
        <v>92</v>
      </c>
      <c r="E53" s="19">
        <v>69</v>
      </c>
      <c r="F53" s="24" t="s">
        <v>193</v>
      </c>
      <c r="G53" s="13">
        <f t="shared" si="1"/>
        <v>977</v>
      </c>
      <c r="H53" s="13">
        <v>472</v>
      </c>
      <c r="I53" s="13">
        <v>505</v>
      </c>
      <c r="J53" s="29">
        <v>382</v>
      </c>
      <c r="K53" s="8" t="s">
        <v>128</v>
      </c>
      <c r="L53" s="13">
        <f t="shared" si="5"/>
        <v>434</v>
      </c>
      <c r="M53" s="13">
        <v>210</v>
      </c>
      <c r="N53" s="13">
        <v>224</v>
      </c>
      <c r="O53" s="19">
        <v>167</v>
      </c>
      <c r="P53" s="24"/>
    </row>
    <row r="54" spans="1:20" s="1" customFormat="1" ht="14.25" customHeight="1">
      <c r="A54" s="7" t="s">
        <v>195</v>
      </c>
      <c r="B54" s="14">
        <f t="shared" si="0"/>
        <v>3848</v>
      </c>
      <c r="C54" s="14">
        <v>1809</v>
      </c>
      <c r="D54" s="14">
        <v>2039</v>
      </c>
      <c r="E54" s="20">
        <v>1761</v>
      </c>
      <c r="F54" s="23" t="s">
        <v>196</v>
      </c>
      <c r="G54" s="14">
        <f t="shared" si="1"/>
        <v>241</v>
      </c>
      <c r="H54" s="14">
        <v>117</v>
      </c>
      <c r="I54" s="14">
        <v>124</v>
      </c>
      <c r="J54" s="30">
        <v>93</v>
      </c>
      <c r="K54" s="7" t="s">
        <v>197</v>
      </c>
      <c r="L54" s="14">
        <f t="shared" si="5"/>
        <v>104</v>
      </c>
      <c r="M54" s="14">
        <v>51</v>
      </c>
      <c r="N54" s="14">
        <v>53</v>
      </c>
      <c r="O54" s="20">
        <v>42</v>
      </c>
      <c r="P54" s="36" t="s">
        <v>200</v>
      </c>
      <c r="Q54" s="37">
        <f>SUM(L31,L55,Q8,Q28,Q52)</f>
        <v>106556</v>
      </c>
      <c r="R54" s="37">
        <f>SUM(M31,M55,R8,R28,R52)</f>
        <v>50924</v>
      </c>
      <c r="S54" s="37">
        <f>SUM(N31,N55,S8,S28,S52)</f>
        <v>55632</v>
      </c>
      <c r="T54" s="37">
        <f>SUM(O31,O55,T8,T28,T52)</f>
        <v>44384</v>
      </c>
    </row>
    <row r="55" spans="1:20" s="4" customFormat="1" ht="14.25" customHeight="1">
      <c r="A55" s="9" t="s">
        <v>198</v>
      </c>
      <c r="B55" s="15">
        <f t="shared" si="0"/>
        <v>1845</v>
      </c>
      <c r="C55" s="15">
        <v>896</v>
      </c>
      <c r="D55" s="15">
        <v>949</v>
      </c>
      <c r="E55" s="21">
        <v>799</v>
      </c>
      <c r="F55" s="25" t="s">
        <v>199</v>
      </c>
      <c r="G55" s="26">
        <f t="shared" si="1"/>
        <v>644</v>
      </c>
      <c r="H55" s="15">
        <v>311</v>
      </c>
      <c r="I55" s="15">
        <v>333</v>
      </c>
      <c r="J55" s="15">
        <v>245</v>
      </c>
      <c r="K55" s="31" t="s">
        <v>150</v>
      </c>
      <c r="L55" s="32">
        <f>SUM(L33:L54)</f>
        <v>4817</v>
      </c>
      <c r="M55" s="32">
        <f>SUM(M33:M54)</f>
        <v>2251</v>
      </c>
      <c r="N55" s="32">
        <f>SUM(N33:N54)</f>
        <v>2566</v>
      </c>
      <c r="O55" s="33">
        <f>SUM(O33:O54)</f>
        <v>1893</v>
      </c>
      <c r="P55" s="1"/>
      <c r="Q55" s="1"/>
      <c r="R55" s="1"/>
      <c r="S55" s="1"/>
      <c r="T55" s="3" t="s">
        <v>15</v>
      </c>
    </row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住民基本台帳による町別男女別人口、世帯数_2012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2012-02-21T01:07:32Z</cp:lastPrinted>
  <dcterms:created xsi:type="dcterms:W3CDTF">2007-12-17T05:52:02Z</dcterms:created>
  <dcterms:modified xsi:type="dcterms:W3CDTF">2017-12-11T02:38:49Z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2017-12-11T02:38:49Z</vt:filetime>
  </property>
</Properties>
</file>