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11" sheetId="1" r:id="rId1"/>
  </sheets>
  <calcPr calcId="145621"/>
</workbook>
</file>

<file path=xl/calcChain.xml><?xml version="1.0" encoding="utf-8"?>
<calcChain xmlns="http://schemas.openxmlformats.org/spreadsheetml/2006/main">
  <c r="O55" i="1" l="1"/>
  <c r="N55" i="1"/>
  <c r="M55" i="1"/>
  <c r="G55" i="1"/>
  <c r="B55" i="1"/>
  <c r="L54" i="1"/>
  <c r="G54" i="1"/>
  <c r="B54" i="1"/>
  <c r="T53" i="1"/>
  <c r="S53" i="1"/>
  <c r="R53" i="1"/>
  <c r="L53" i="1"/>
  <c r="G53" i="1"/>
  <c r="B53" i="1"/>
  <c r="Q52" i="1"/>
  <c r="L52" i="1"/>
  <c r="G52" i="1"/>
  <c r="B52" i="1"/>
  <c r="Q51" i="1"/>
  <c r="L51" i="1"/>
  <c r="G51" i="1"/>
  <c r="B51" i="1"/>
  <c r="Q50" i="1"/>
  <c r="L50" i="1"/>
  <c r="G50" i="1"/>
  <c r="B50" i="1"/>
  <c r="Q49" i="1"/>
  <c r="L49" i="1"/>
  <c r="G49" i="1"/>
  <c r="B49" i="1"/>
  <c r="Q48" i="1"/>
  <c r="L48" i="1"/>
  <c r="G48" i="1"/>
  <c r="B48" i="1"/>
  <c r="Q47" i="1"/>
  <c r="L47" i="1"/>
  <c r="G47" i="1"/>
  <c r="B47" i="1"/>
  <c r="Q46" i="1"/>
  <c r="L46" i="1"/>
  <c r="G46" i="1"/>
  <c r="B46" i="1"/>
  <c r="Q45" i="1"/>
  <c r="L45" i="1"/>
  <c r="G45" i="1"/>
  <c r="B45" i="1"/>
  <c r="Q44" i="1"/>
  <c r="L44" i="1"/>
  <c r="G44" i="1"/>
  <c r="B44" i="1"/>
  <c r="Q43" i="1"/>
  <c r="L43" i="1"/>
  <c r="G43" i="1"/>
  <c r="B43" i="1"/>
  <c r="Q42" i="1"/>
  <c r="L42" i="1"/>
  <c r="G42" i="1"/>
  <c r="B42" i="1"/>
  <c r="Q41" i="1"/>
  <c r="L41" i="1"/>
  <c r="G41" i="1"/>
  <c r="B41" i="1"/>
  <c r="Q40" i="1"/>
  <c r="L40" i="1"/>
  <c r="G40" i="1"/>
  <c r="B40" i="1"/>
  <c r="Q39" i="1"/>
  <c r="L39" i="1"/>
  <c r="G39" i="1"/>
  <c r="B39" i="1"/>
  <c r="Q38" i="1"/>
  <c r="L38" i="1"/>
  <c r="G38" i="1"/>
  <c r="B38" i="1"/>
  <c r="Q37" i="1"/>
  <c r="L37" i="1"/>
  <c r="G37" i="1"/>
  <c r="B37" i="1"/>
  <c r="Q36" i="1"/>
  <c r="L36" i="1"/>
  <c r="G36" i="1"/>
  <c r="B36" i="1"/>
  <c r="Q35" i="1"/>
  <c r="L35" i="1"/>
  <c r="G35" i="1"/>
  <c r="B35" i="1"/>
  <c r="Q34" i="1"/>
  <c r="L34" i="1"/>
  <c r="G34" i="1"/>
  <c r="B34" i="1"/>
  <c r="Q33" i="1"/>
  <c r="L33" i="1"/>
  <c r="L55" i="1" s="1"/>
  <c r="G33" i="1"/>
  <c r="B33" i="1"/>
  <c r="Q32" i="1"/>
  <c r="G32" i="1"/>
  <c r="B32" i="1"/>
  <c r="Q31" i="1"/>
  <c r="O31" i="1"/>
  <c r="T55" i="1" s="1"/>
  <c r="N31" i="1"/>
  <c r="S55" i="1" s="1"/>
  <c r="M31" i="1"/>
  <c r="R55" i="1" s="1"/>
  <c r="G31" i="1"/>
  <c r="B31" i="1"/>
  <c r="Q30" i="1"/>
  <c r="Q53" i="1" s="1"/>
  <c r="L30" i="1"/>
  <c r="G30" i="1"/>
  <c r="B30" i="1"/>
  <c r="L29" i="1"/>
  <c r="G29" i="1"/>
  <c r="B29" i="1"/>
  <c r="T28" i="1"/>
  <c r="S28" i="1"/>
  <c r="R28" i="1"/>
  <c r="L28" i="1"/>
  <c r="G28" i="1"/>
  <c r="B28" i="1"/>
  <c r="Q27" i="1"/>
  <c r="L27" i="1"/>
  <c r="G27" i="1"/>
  <c r="B27" i="1"/>
  <c r="Q26" i="1"/>
  <c r="L26" i="1"/>
  <c r="G26" i="1"/>
  <c r="B26" i="1"/>
  <c r="Q25" i="1"/>
  <c r="L25" i="1"/>
  <c r="G25" i="1"/>
  <c r="B25" i="1"/>
  <c r="Q24" i="1"/>
  <c r="L24" i="1"/>
  <c r="G24" i="1"/>
  <c r="B24" i="1"/>
  <c r="Q23" i="1"/>
  <c r="L23" i="1"/>
  <c r="G23" i="1"/>
  <c r="B23" i="1"/>
  <c r="Q22" i="1"/>
  <c r="L22" i="1"/>
  <c r="G22" i="1"/>
  <c r="B22" i="1"/>
  <c r="Q21" i="1"/>
  <c r="L21" i="1"/>
  <c r="G21" i="1"/>
  <c r="B21" i="1"/>
  <c r="Q20" i="1"/>
  <c r="L20" i="1"/>
  <c r="G20" i="1"/>
  <c r="B20" i="1"/>
  <c r="Q19" i="1"/>
  <c r="L19" i="1"/>
  <c r="G19" i="1"/>
  <c r="B19" i="1"/>
  <c r="Q18" i="1"/>
  <c r="L18" i="1"/>
  <c r="G18" i="1"/>
  <c r="B18" i="1"/>
  <c r="Q17" i="1"/>
  <c r="L17" i="1"/>
  <c r="G17" i="1"/>
  <c r="B17" i="1"/>
  <c r="Q16" i="1"/>
  <c r="L16" i="1"/>
  <c r="G16" i="1"/>
  <c r="B16" i="1"/>
  <c r="Q15" i="1"/>
  <c r="L15" i="1"/>
  <c r="G15" i="1"/>
  <c r="B15" i="1"/>
  <c r="Q14" i="1"/>
  <c r="L14" i="1"/>
  <c r="G14" i="1"/>
  <c r="B14" i="1"/>
  <c r="Q13" i="1"/>
  <c r="L13" i="1"/>
  <c r="G13" i="1"/>
  <c r="B13" i="1"/>
  <c r="Q12" i="1"/>
  <c r="L12" i="1"/>
  <c r="G12" i="1"/>
  <c r="B12" i="1"/>
  <c r="Q11" i="1"/>
  <c r="L11" i="1"/>
  <c r="G11" i="1"/>
  <c r="B11" i="1"/>
  <c r="Q10" i="1"/>
  <c r="Q28" i="1" s="1"/>
  <c r="L10" i="1"/>
  <c r="G10" i="1"/>
  <c r="B10" i="1"/>
  <c r="L9" i="1"/>
  <c r="G9" i="1"/>
  <c r="B9" i="1"/>
  <c r="T8" i="1"/>
  <c r="S8" i="1"/>
  <c r="R8" i="1"/>
  <c r="Q8" i="1" s="1"/>
  <c r="L8" i="1"/>
  <c r="G8" i="1"/>
  <c r="B8" i="1"/>
  <c r="Q7" i="1"/>
  <c r="L7" i="1"/>
  <c r="G7" i="1"/>
  <c r="B7" i="1"/>
  <c r="L31" i="1" s="1"/>
  <c r="Q55" i="1" s="1"/>
</calcChain>
</file>

<file path=xl/sharedStrings.xml><?xml version="1.0" encoding="utf-8"?>
<sst xmlns="http://schemas.openxmlformats.org/spreadsheetml/2006/main" count="237" uniqueCount="204">
  <si>
    <t>Ⅱ　　人口・労働力人口</t>
    <rPh sb="3" eb="5">
      <t>ジンコウ</t>
    </rPh>
    <rPh sb="6" eb="9">
      <t>ロウドウリョク</t>
    </rPh>
    <rPh sb="9" eb="11">
      <t>ジンコウ</t>
    </rPh>
    <phoneticPr fontId="4"/>
  </si>
  <si>
    <t>11　国勢調査による町別男女別人口、世帯数</t>
    <rPh sb="3" eb="5">
      <t>コクセイ</t>
    </rPh>
    <rPh sb="5" eb="7">
      <t>チョウサ</t>
    </rPh>
    <rPh sb="10" eb="11">
      <t>チョウ</t>
    </rPh>
    <rPh sb="11" eb="12">
      <t>ベツ</t>
    </rPh>
    <rPh sb="12" eb="14">
      <t>ダンジョ</t>
    </rPh>
    <rPh sb="14" eb="15">
      <t>ベツ</t>
    </rPh>
    <rPh sb="15" eb="17">
      <t>ジンコウ</t>
    </rPh>
    <rPh sb="18" eb="21">
      <t>セタイスウ</t>
    </rPh>
    <phoneticPr fontId="4"/>
  </si>
  <si>
    <t>(平成27年10月1日現在)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4"/>
  </si>
  <si>
    <t>町     名</t>
    <rPh sb="0" eb="1">
      <t>マチ</t>
    </rPh>
    <rPh sb="6" eb="7">
      <t>メイ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</si>
  <si>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</si>
  <si>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</si>
  <si>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</si>
  <si>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</si>
  <si>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人</t>
    <rPh sb="0" eb="1">
      <t>ヒト</t>
    </rPh>
    <phoneticPr fontId="4"/>
  </si>
  <si>
    <t>世帯</t>
    <rPh sb="0" eb="2">
      <t>セタイ</t>
    </rPh>
    <phoneticPr fontId="4"/>
  </si>
  <si>
    <t>川崎</t>
  </si>
  <si>
    <t>北園町</t>
  </si>
  <si>
    <t>堀坂</t>
  </si>
  <si>
    <t>阿波</t>
  </si>
  <si>
    <t>野介代</t>
  </si>
  <si>
    <t>山北</t>
  </si>
  <si>
    <t>妙原</t>
  </si>
  <si>
    <t>阿波地域計</t>
    <rPh sb="0" eb="2">
      <t>アバ</t>
    </rPh>
    <rPh sb="2" eb="4">
      <t>チイキ</t>
    </rPh>
    <rPh sb="4" eb="5">
      <t>ケイ</t>
    </rPh>
    <phoneticPr fontId="4"/>
  </si>
  <si>
    <t>林田</t>
  </si>
  <si>
    <t>総社</t>
  </si>
  <si>
    <t>三浦</t>
  </si>
  <si>
    <t>東新町</t>
  </si>
  <si>
    <t>小原</t>
  </si>
  <si>
    <t>草加部</t>
  </si>
  <si>
    <t>新野東</t>
    <rPh sb="0" eb="2">
      <t>ニイノ</t>
    </rPh>
    <rPh sb="2" eb="3">
      <t>ヒガシ</t>
    </rPh>
    <phoneticPr fontId="4"/>
  </si>
  <si>
    <t>西新町</t>
  </si>
  <si>
    <t>志戸部</t>
  </si>
  <si>
    <t>野村</t>
  </si>
  <si>
    <t>西上</t>
    <rPh sb="0" eb="1">
      <t>ニシ</t>
    </rPh>
    <rPh sb="1" eb="2">
      <t>ウエ</t>
    </rPh>
    <phoneticPr fontId="4"/>
  </si>
  <si>
    <t>中之町</t>
  </si>
  <si>
    <t>勝部</t>
  </si>
  <si>
    <t>近長</t>
  </si>
  <si>
    <t>西中</t>
    <rPh sb="0" eb="1">
      <t>ニシ</t>
    </rPh>
    <rPh sb="1" eb="2">
      <t>ナカ</t>
    </rPh>
    <phoneticPr fontId="4"/>
  </si>
  <si>
    <t>勝間田町</t>
  </si>
  <si>
    <t>籾保</t>
  </si>
  <si>
    <t>楢</t>
  </si>
  <si>
    <t>西下</t>
    <rPh sb="0" eb="1">
      <t>ニシ</t>
    </rPh>
    <rPh sb="1" eb="2">
      <t>シタ</t>
    </rPh>
    <phoneticPr fontId="4"/>
  </si>
  <si>
    <t>林田町</t>
  </si>
  <si>
    <t>紫保井</t>
  </si>
  <si>
    <t>押入</t>
  </si>
  <si>
    <t>新野山形</t>
    <rPh sb="0" eb="2">
      <t>ニイノ</t>
    </rPh>
    <rPh sb="2" eb="4">
      <t>ヤマガタ</t>
    </rPh>
    <phoneticPr fontId="4"/>
  </si>
  <si>
    <t>橋本町</t>
  </si>
  <si>
    <t>大田</t>
  </si>
  <si>
    <t>高野山西</t>
  </si>
  <si>
    <t>日本原</t>
    <rPh sb="0" eb="2">
      <t>ニホン</t>
    </rPh>
    <rPh sb="2" eb="3">
      <t>ハラ</t>
    </rPh>
    <phoneticPr fontId="4"/>
  </si>
  <si>
    <t>上之町</t>
  </si>
  <si>
    <t>沼</t>
  </si>
  <si>
    <t>高野本郷</t>
  </si>
  <si>
    <t>市場</t>
    <rPh sb="0" eb="1">
      <t>イチ</t>
    </rPh>
    <rPh sb="1" eb="2">
      <t>バ</t>
    </rPh>
    <phoneticPr fontId="4"/>
  </si>
  <si>
    <t>材木町</t>
  </si>
  <si>
    <t>弥生町</t>
  </si>
  <si>
    <t>河面</t>
  </si>
  <si>
    <t>大岩</t>
    <rPh sb="0" eb="2">
      <t>オオイワ</t>
    </rPh>
    <phoneticPr fontId="4"/>
  </si>
  <si>
    <t>伏見町</t>
  </si>
  <si>
    <t>二宮</t>
  </si>
  <si>
    <t>福井</t>
  </si>
  <si>
    <t>大吉</t>
    <rPh sb="0" eb="2">
      <t>オオヨシ</t>
    </rPh>
    <phoneticPr fontId="4"/>
  </si>
  <si>
    <t>京町</t>
  </si>
  <si>
    <t>院庄</t>
  </si>
  <si>
    <t>田熊</t>
  </si>
  <si>
    <t>奥津川</t>
    <rPh sb="0" eb="2">
      <t>オクツ</t>
    </rPh>
    <rPh sb="2" eb="3">
      <t>カワ</t>
    </rPh>
    <phoneticPr fontId="4"/>
  </si>
  <si>
    <t>河原町</t>
  </si>
  <si>
    <t>神戸</t>
  </si>
  <si>
    <t>金井</t>
  </si>
  <si>
    <t>上村</t>
    <rPh sb="0" eb="1">
      <t>ウエ</t>
    </rPh>
    <rPh sb="1" eb="2">
      <t>ムラ</t>
    </rPh>
    <phoneticPr fontId="4"/>
  </si>
  <si>
    <t>船頭町</t>
  </si>
  <si>
    <t>戸島</t>
  </si>
  <si>
    <t>中原</t>
  </si>
  <si>
    <t>中村</t>
    <rPh sb="0" eb="2">
      <t>ナカムラ</t>
    </rPh>
    <phoneticPr fontId="4"/>
  </si>
  <si>
    <t>小性町</t>
  </si>
  <si>
    <t>福田</t>
  </si>
  <si>
    <t>福力</t>
  </si>
  <si>
    <t>杉宮</t>
    <rPh sb="0" eb="1">
      <t>スギ</t>
    </rPh>
    <rPh sb="1" eb="2">
      <t>ミヤ</t>
    </rPh>
    <phoneticPr fontId="4"/>
  </si>
  <si>
    <t>吹屋町</t>
  </si>
  <si>
    <t>高尾</t>
  </si>
  <si>
    <t>新田</t>
  </si>
  <si>
    <t>坂上</t>
    <rPh sb="0" eb="1">
      <t>サカ</t>
    </rPh>
    <rPh sb="1" eb="2">
      <t>ウエ</t>
    </rPh>
    <phoneticPr fontId="4"/>
  </si>
  <si>
    <t>新魚町</t>
  </si>
  <si>
    <t>皿</t>
  </si>
  <si>
    <t>西吉田</t>
  </si>
  <si>
    <t>原</t>
    <rPh sb="0" eb="1">
      <t>ハラ</t>
    </rPh>
    <phoneticPr fontId="4"/>
  </si>
  <si>
    <t>堺町</t>
  </si>
  <si>
    <t>平福</t>
  </si>
  <si>
    <t>池ケ原</t>
  </si>
  <si>
    <t>安井</t>
    <rPh sb="0" eb="1">
      <t>アン</t>
    </rPh>
    <rPh sb="1" eb="2">
      <t>イ</t>
    </rPh>
    <phoneticPr fontId="4"/>
  </si>
  <si>
    <t>二階町</t>
  </si>
  <si>
    <t>中島</t>
  </si>
  <si>
    <t>堂尾</t>
  </si>
  <si>
    <t>上野田</t>
    <rPh sb="0" eb="1">
      <t>ウエ</t>
    </rPh>
    <rPh sb="1" eb="3">
      <t>ノダ</t>
    </rPh>
    <phoneticPr fontId="4"/>
  </si>
  <si>
    <t>元魚町</t>
  </si>
  <si>
    <t>一方</t>
  </si>
  <si>
    <t>国分寺</t>
  </si>
  <si>
    <t>下野田</t>
    <rPh sb="0" eb="1">
      <t>シタ</t>
    </rPh>
    <rPh sb="1" eb="3">
      <t>ノダ</t>
    </rPh>
    <phoneticPr fontId="4"/>
  </si>
  <si>
    <t>新職人町</t>
  </si>
  <si>
    <t>津山口</t>
  </si>
  <si>
    <t>日上</t>
  </si>
  <si>
    <t>勝北地域計</t>
    <rPh sb="0" eb="2">
      <t>ショウボク</t>
    </rPh>
    <rPh sb="2" eb="4">
      <t>チイキ</t>
    </rPh>
    <rPh sb="4" eb="5">
      <t>ケイ</t>
    </rPh>
    <phoneticPr fontId="4"/>
  </si>
  <si>
    <t>戸川町</t>
  </si>
  <si>
    <t>井口</t>
  </si>
  <si>
    <t>瓜生原</t>
  </si>
  <si>
    <t>本町二丁目</t>
  </si>
  <si>
    <t>大谷</t>
  </si>
  <si>
    <t>河辺</t>
  </si>
  <si>
    <t>坪井上</t>
  </si>
  <si>
    <t>本町三丁目</t>
  </si>
  <si>
    <t>昭和町一丁目</t>
  </si>
  <si>
    <t>旧津山市計</t>
    <rPh sb="0" eb="1">
      <t>キュウ</t>
    </rPh>
    <rPh sb="1" eb="4">
      <t>ツヤマシ</t>
    </rPh>
    <rPh sb="4" eb="5">
      <t>ケイ</t>
    </rPh>
    <phoneticPr fontId="4"/>
  </si>
  <si>
    <t>坪井下</t>
  </si>
  <si>
    <t>美濃町</t>
  </si>
  <si>
    <t>昭和町二丁目</t>
  </si>
  <si>
    <t>中北上</t>
  </si>
  <si>
    <t>桶屋町</t>
  </si>
  <si>
    <t>南町一丁目</t>
  </si>
  <si>
    <t>加茂町物見</t>
  </si>
  <si>
    <t>宮部上</t>
  </si>
  <si>
    <t>下紺屋町</t>
  </si>
  <si>
    <t>横山</t>
  </si>
  <si>
    <t>加茂町河井</t>
  </si>
  <si>
    <t>宮部下</t>
  </si>
  <si>
    <t>鍛治町</t>
  </si>
  <si>
    <t>八出</t>
  </si>
  <si>
    <t>加茂町山下</t>
  </si>
  <si>
    <t>中北下</t>
  </si>
  <si>
    <t>坪井町</t>
  </si>
  <si>
    <t>小桁</t>
  </si>
  <si>
    <t>加茂町知和</t>
  </si>
  <si>
    <t>南方中</t>
  </si>
  <si>
    <t>福渡町</t>
  </si>
  <si>
    <t>金屋</t>
  </si>
  <si>
    <t>加茂町青栁</t>
    <rPh sb="4" eb="5">
      <t>ヤナギ</t>
    </rPh>
    <phoneticPr fontId="4"/>
  </si>
  <si>
    <t>一色</t>
  </si>
  <si>
    <t>細工町</t>
  </si>
  <si>
    <t>押渕</t>
  </si>
  <si>
    <t>加茂町塔中</t>
  </si>
  <si>
    <t>神代</t>
  </si>
  <si>
    <t>上紺屋町</t>
  </si>
  <si>
    <t>荒神山</t>
  </si>
  <si>
    <t>加茂町小中原</t>
  </si>
  <si>
    <t>久米川南</t>
  </si>
  <si>
    <t>宮脇町</t>
  </si>
  <si>
    <t>種</t>
  </si>
  <si>
    <t>加茂町斉野谷</t>
  </si>
  <si>
    <t>領家</t>
  </si>
  <si>
    <t>南新座</t>
  </si>
  <si>
    <t>上田邑</t>
  </si>
  <si>
    <t>加茂町戸賀</t>
  </si>
  <si>
    <t>宮尾</t>
  </si>
  <si>
    <t>山下</t>
  </si>
  <si>
    <t>下田邑</t>
  </si>
  <si>
    <t>加茂町黒木</t>
  </si>
  <si>
    <t>戸脇</t>
  </si>
  <si>
    <t>北町</t>
  </si>
  <si>
    <t>一宮</t>
  </si>
  <si>
    <t>加茂町倉見</t>
  </si>
  <si>
    <t>桑下</t>
  </si>
  <si>
    <t>椿高下</t>
  </si>
  <si>
    <t>東一宮</t>
  </si>
  <si>
    <t>加茂町宇野</t>
  </si>
  <si>
    <t>桑上</t>
  </si>
  <si>
    <t>城代町</t>
  </si>
  <si>
    <t>東田辺</t>
  </si>
  <si>
    <t>加茂町原口</t>
  </si>
  <si>
    <t>福田下</t>
  </si>
  <si>
    <t>田町</t>
  </si>
  <si>
    <t>西田辺</t>
  </si>
  <si>
    <t>加茂町行重</t>
  </si>
  <si>
    <t>八社</t>
  </si>
  <si>
    <t>大手町</t>
  </si>
  <si>
    <t>山方</t>
  </si>
  <si>
    <t>加茂町楢井</t>
  </si>
  <si>
    <t>油木下</t>
  </si>
  <si>
    <t>西寺町</t>
  </si>
  <si>
    <t>下横野</t>
  </si>
  <si>
    <t>加茂町百々</t>
  </si>
  <si>
    <t>油木上</t>
  </si>
  <si>
    <t>鉄砲町</t>
  </si>
  <si>
    <t>大篠</t>
  </si>
  <si>
    <t>加茂町中原</t>
  </si>
  <si>
    <t>油木北</t>
  </si>
  <si>
    <t>新茅町</t>
  </si>
  <si>
    <t>上横野</t>
  </si>
  <si>
    <t>加茂町成安</t>
  </si>
  <si>
    <t>里公文</t>
  </si>
  <si>
    <t>西今町</t>
  </si>
  <si>
    <t>上高倉</t>
  </si>
  <si>
    <t>加茂町下津川</t>
  </si>
  <si>
    <t>里公文上</t>
  </si>
  <si>
    <t>Ｘ</t>
  </si>
  <si>
    <t>茅町</t>
  </si>
  <si>
    <t>下高倉東</t>
  </si>
  <si>
    <t>加茂町公郷</t>
  </si>
  <si>
    <t>くめ</t>
  </si>
  <si>
    <t>-</t>
  </si>
  <si>
    <t>安岡町</t>
  </si>
  <si>
    <t>下高倉西</t>
  </si>
  <si>
    <t>加茂町桑原</t>
  </si>
  <si>
    <t>久米地域計</t>
    <rPh sb="0" eb="2">
      <t>クメ</t>
    </rPh>
    <rPh sb="2" eb="4">
      <t>チイキ</t>
    </rPh>
    <rPh sb="4" eb="5">
      <t>ケイ</t>
    </rPh>
    <phoneticPr fontId="4"/>
  </si>
  <si>
    <t>小田中</t>
  </si>
  <si>
    <t>吉見</t>
  </si>
  <si>
    <t>加茂町小渕</t>
  </si>
  <si>
    <t>上河原</t>
  </si>
  <si>
    <t>綾部</t>
  </si>
  <si>
    <t>加茂地域計</t>
    <rPh sb="0" eb="2">
      <t>カモ</t>
    </rPh>
    <rPh sb="2" eb="4">
      <t>チイキ</t>
    </rPh>
    <rPh sb="4" eb="5">
      <t>ケイ</t>
    </rPh>
    <phoneticPr fontId="4"/>
  </si>
  <si>
    <t>津山市計</t>
    <rPh sb="0" eb="3">
      <t>ツヤマシ</t>
    </rPh>
    <rPh sb="3" eb="4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</si>
</sst>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1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distributed" vertical="center"/>
    </xf>
    <xf numFmtId="0" fontId="5" fillId="0" borderId="0" xfId="2" applyFont="1" applyAlignment="1">
      <alignment vertical="center"/>
    </xf>
    <xf numFmtId="38" fontId="6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distributed" vertical="center"/>
    </xf>
    <xf numFmtId="0" fontId="6" fillId="0" borderId="0" xfId="2" applyFont="1" applyAlignment="1">
      <alignment vertical="center"/>
    </xf>
    <xf numFmtId="38" fontId="7" fillId="0" borderId="0" xfId="1" applyFont="1" applyAlignment="1">
      <alignment horizontal="distributed"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right" vertical="center"/>
    </xf>
    <xf numFmtId="0" fontId="7" fillId="0" borderId="0" xfId="2" applyFont="1" applyAlignment="1">
      <alignment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0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38" fontId="7" fillId="3" borderId="9" xfId="1" applyFont="1" applyFill="1" applyBorder="1" applyAlignment="1">
      <alignment horizontal="distributed" vertical="center"/>
    </xf>
    <xf numFmtId="38" fontId="7" fillId="3" borderId="0" xfId="1" applyFont="1" applyFill="1">
      <alignment vertical="center"/>
    </xf>
    <xf numFmtId="38" fontId="7" fillId="3" borderId="11" xfId="1" applyFont="1" applyFill="1" applyBorder="1">
      <alignment vertical="center"/>
    </xf>
    <xf numFmtId="0" fontId="0" fillId="3" borderId="0" xfId="2" applyFont="1" applyFill="1">
      <alignment vertical="center"/>
    </xf>
    <xf numFmtId="38" fontId="7" fillId="4" borderId="0" xfId="1" applyFont="1" applyFill="1">
      <alignment vertical="center"/>
    </xf>
    <xf numFmtId="38" fontId="7" fillId="0" borderId="0" xfId="1" applyFont="1">
      <alignment vertical="center"/>
    </xf>
    <xf numFmtId="38" fontId="7" fillId="0" borderId="11" xfId="1" applyFont="1" applyBorder="1">
      <alignment vertical="center"/>
    </xf>
    <xf numFmtId="38" fontId="5" fillId="0" borderId="12" xfId="1" applyFont="1" applyBorder="1" applyAlignment="1">
      <alignment horizontal="distributed" vertical="center"/>
    </xf>
    <xf numFmtId="38" fontId="7" fillId="4" borderId="6" xfId="1" applyFont="1" applyFill="1" applyBorder="1">
      <alignment vertical="center"/>
    </xf>
    <xf numFmtId="38" fontId="5" fillId="0" borderId="13" xfId="1" applyFont="1" applyBorder="1">
      <alignment vertical="center"/>
    </xf>
    <xf numFmtId="0" fontId="0" fillId="0" borderId="0" xfId="2" applyFont="1">
      <alignment vertical="center"/>
    </xf>
    <xf numFmtId="0" fontId="7" fillId="0" borderId="9" xfId="3" applyFont="1" applyFill="1" applyBorder="1" applyAlignment="1">
      <alignment horizontal="distributed" vertical="center"/>
    </xf>
    <xf numFmtId="0" fontId="7" fillId="3" borderId="9" xfId="3" applyFont="1" applyFill="1" applyBorder="1" applyAlignment="1">
      <alignment horizontal="distributed" vertical="center"/>
    </xf>
    <xf numFmtId="38" fontId="5" fillId="3" borderId="12" xfId="1" applyFont="1" applyFill="1" applyBorder="1" applyAlignment="1">
      <alignment horizontal="distributed" vertical="center"/>
    </xf>
    <xf numFmtId="38" fontId="5" fillId="3" borderId="13" xfId="1" applyFont="1" applyFill="1" applyBorder="1">
      <alignment vertical="center"/>
    </xf>
    <xf numFmtId="38" fontId="5" fillId="3" borderId="14" xfId="1" applyFont="1" applyFill="1" applyBorder="1">
      <alignment vertical="center"/>
    </xf>
    <xf numFmtId="38" fontId="7" fillId="3" borderId="0" xfId="1" applyFont="1" applyFill="1" applyAlignment="1">
      <alignment horizontal="right" vertical="center"/>
    </xf>
    <xf numFmtId="38" fontId="5" fillId="3" borderId="15" xfId="1" applyFont="1" applyFill="1" applyBorder="1" applyAlignment="1">
      <alignment horizontal="distributed" vertical="center"/>
    </xf>
    <xf numFmtId="38" fontId="0" fillId="0" borderId="0" xfId="1" applyFont="1">
      <alignment vertical="center"/>
    </xf>
  </cellXfs>
  <cellStyles count="5">
    <cellStyle name="メモ 2" xfId="4"/>
    <cellStyle name="桁区切り 2" xfId="1"/>
    <cellStyle name="標準" xfId="0" builtinId="0"/>
    <cellStyle name="標準 2" xfId="2"/>
    <cellStyle name="標準_字名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56"/>
  <sheetViews>
    <sheetView tabSelected="1" zoomScale="90" zoomScaleNormal="90" workbookViewId="0">
      <selection activeCell="E3" sqref="E3"/>
    </sheetView>
  </sheetViews>
  <sheetFormatPr defaultRowHeight="13.5"/>
  <cols>
    <col min="1" max="1" width="11.625" style="44" customWidth="1"/>
    <col min="2" max="5" width="8.625" style="44" customWidth="1"/>
    <col min="6" max="6" width="11.625" style="44" customWidth="1"/>
    <col min="7" max="10" width="8.625" style="44" customWidth="1"/>
    <col min="11" max="11" width="11.625" style="44" customWidth="1"/>
    <col min="12" max="15" width="8.625" style="44" customWidth="1"/>
    <col min="16" max="16" width="11.625" style="44" customWidth="1"/>
    <col min="17" max="20" width="8.625" style="44" customWidth="1"/>
    <col min="21" max="21" width="9" style="36" customWidth="1"/>
    <col min="22" max="16384" width="9" style="36"/>
  </cols>
  <sheetData>
    <row r="1" spans="1:20" s="4" customFormat="1" ht="2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2"/>
      <c r="M1" s="2"/>
      <c r="N1" s="2"/>
      <c r="O1" s="2"/>
      <c r="P1" s="3"/>
      <c r="Q1" s="2"/>
      <c r="R1" s="2"/>
      <c r="S1" s="2"/>
      <c r="T1" s="2"/>
    </row>
    <row r="2" spans="1:20" s="8" customFormat="1" ht="14.25">
      <c r="A2" s="5" t="s">
        <v>1</v>
      </c>
      <c r="B2" s="5"/>
      <c r="C2" s="5"/>
      <c r="D2" s="5"/>
      <c r="E2" s="5"/>
      <c r="F2" s="5"/>
      <c r="G2" s="5"/>
      <c r="H2" s="5"/>
      <c r="I2" s="6"/>
      <c r="J2" s="6"/>
      <c r="K2" s="7"/>
      <c r="L2" s="6"/>
      <c r="M2" s="6"/>
      <c r="N2" s="6"/>
      <c r="O2" s="6"/>
      <c r="P2" s="7"/>
      <c r="Q2" s="6"/>
      <c r="R2" s="6"/>
      <c r="S2" s="6"/>
      <c r="T2" s="6"/>
    </row>
    <row r="3" spans="1:20" s="12" customFormat="1" ht="14.25" customHeight="1">
      <c r="A3" s="9"/>
      <c r="B3" s="10"/>
      <c r="C3" s="10"/>
      <c r="D3" s="10"/>
      <c r="E3" s="10"/>
      <c r="F3" s="9"/>
      <c r="G3" s="10"/>
      <c r="H3" s="10"/>
      <c r="I3" s="10"/>
      <c r="J3" s="10"/>
      <c r="K3" s="9"/>
      <c r="L3" s="10"/>
      <c r="M3" s="10"/>
      <c r="N3" s="10"/>
      <c r="O3" s="10"/>
      <c r="P3" s="9"/>
      <c r="Q3" s="10"/>
      <c r="R3" s="10"/>
      <c r="S3" s="10"/>
      <c r="T3" s="11" t="s">
        <v>2</v>
      </c>
    </row>
    <row r="4" spans="1:20" s="12" customFormat="1" ht="14.25" customHeight="1">
      <c r="A4" s="13" t="s">
        <v>3</v>
      </c>
      <c r="B4" s="13" t="s">
        <v>4</v>
      </c>
      <c r="C4" s="14"/>
      <c r="D4" s="14"/>
      <c r="E4" s="15" t="s">
        <v>5</v>
      </c>
      <c r="F4" s="16" t="s">
        <v>3</v>
      </c>
      <c r="G4" s="13" t="s">
        <v>4</v>
      </c>
      <c r="H4" s="14"/>
      <c r="I4" s="14"/>
      <c r="J4" s="17" t="s">
        <v>5</v>
      </c>
      <c r="K4" s="13" t="s">
        <v>3</v>
      </c>
      <c r="L4" s="13" t="s">
        <v>4</v>
      </c>
      <c r="M4" s="14"/>
      <c r="N4" s="14"/>
      <c r="O4" s="15" t="s">
        <v>5</v>
      </c>
      <c r="P4" s="16" t="s">
        <v>3</v>
      </c>
      <c r="Q4" s="13" t="s">
        <v>4</v>
      </c>
      <c r="R4" s="14"/>
      <c r="S4" s="14"/>
      <c r="T4" s="17" t="s">
        <v>5</v>
      </c>
    </row>
    <row r="5" spans="1:20" s="12" customFormat="1" ht="14.25" customHeight="1">
      <c r="A5" s="18"/>
      <c r="B5" s="19"/>
      <c r="C5" s="20" t="s">
        <v>6</v>
      </c>
      <c r="D5" s="20" t="s">
        <v>7</v>
      </c>
      <c r="E5" s="15"/>
      <c r="F5" s="21"/>
      <c r="G5" s="19"/>
      <c r="H5" s="20" t="s">
        <v>6</v>
      </c>
      <c r="I5" s="20" t="s">
        <v>7</v>
      </c>
      <c r="J5" s="17"/>
      <c r="K5" s="18"/>
      <c r="L5" s="19"/>
      <c r="M5" s="20" t="s">
        <v>6</v>
      </c>
      <c r="N5" s="20" t="s">
        <v>7</v>
      </c>
      <c r="O5" s="15"/>
      <c r="P5" s="21"/>
      <c r="Q5" s="19"/>
      <c r="R5" s="20" t="s">
        <v>6</v>
      </c>
      <c r="S5" s="20" t="s">
        <v>7</v>
      </c>
      <c r="T5" s="17"/>
    </row>
    <row r="6" spans="1:20" s="25" customFormat="1" ht="14.25" customHeight="1">
      <c r="A6" s="22"/>
      <c r="B6" s="23" t="s">
        <v>8</v>
      </c>
      <c r="C6" s="23" t="s">
        <v>8</v>
      </c>
      <c r="D6" s="23" t="s">
        <v>8</v>
      </c>
      <c r="E6" s="24" t="s">
        <v>9</v>
      </c>
      <c r="F6" s="22"/>
      <c r="G6" s="23" t="s">
        <v>8</v>
      </c>
      <c r="H6" s="23" t="s">
        <v>8</v>
      </c>
      <c r="I6" s="23" t="s">
        <v>8</v>
      </c>
      <c r="J6" s="23" t="s">
        <v>9</v>
      </c>
      <c r="K6" s="22"/>
      <c r="L6" s="23" t="s">
        <v>8</v>
      </c>
      <c r="M6" s="23" t="s">
        <v>8</v>
      </c>
      <c r="N6" s="23" t="s">
        <v>8</v>
      </c>
      <c r="O6" s="24" t="s">
        <v>9</v>
      </c>
      <c r="P6" s="22"/>
      <c r="Q6" s="23" t="s">
        <v>8</v>
      </c>
      <c r="R6" s="23" t="s">
        <v>8</v>
      </c>
      <c r="S6" s="23" t="s">
        <v>8</v>
      </c>
      <c r="T6" s="23" t="s">
        <v>9</v>
      </c>
    </row>
    <row r="7" spans="1:20" s="29" customFormat="1">
      <c r="A7" s="26" t="s">
        <v>10</v>
      </c>
      <c r="B7" s="27">
        <f t="shared" ref="B7:B55" si="0">SUM(C7:D7)</f>
        <v>3102</v>
      </c>
      <c r="C7" s="27">
        <v>1474</v>
      </c>
      <c r="D7" s="27">
        <v>1628</v>
      </c>
      <c r="E7" s="28">
        <v>1357</v>
      </c>
      <c r="F7" s="26" t="s">
        <v>11</v>
      </c>
      <c r="G7" s="27">
        <f t="shared" ref="G7:G55" si="1">SUM(H7:I7)</f>
        <v>1298</v>
      </c>
      <c r="H7" s="27">
        <v>604</v>
      </c>
      <c r="I7" s="27">
        <v>694</v>
      </c>
      <c r="J7" s="27">
        <v>682</v>
      </c>
      <c r="K7" s="26" t="s">
        <v>12</v>
      </c>
      <c r="L7" s="27">
        <f t="shared" ref="L7:L30" si="2">SUM(M7:N7)</f>
        <v>476</v>
      </c>
      <c r="M7" s="27">
        <v>217</v>
      </c>
      <c r="N7" s="27">
        <v>259</v>
      </c>
      <c r="O7" s="28">
        <v>149</v>
      </c>
      <c r="P7" s="26" t="s">
        <v>13</v>
      </c>
      <c r="Q7" s="27">
        <f>SUM(R7:S7)</f>
        <v>494</v>
      </c>
      <c r="R7" s="27">
        <v>234</v>
      </c>
      <c r="S7" s="27">
        <v>260</v>
      </c>
      <c r="T7" s="27">
        <v>189</v>
      </c>
    </row>
    <row r="8" spans="1:20">
      <c r="A8" s="22" t="s">
        <v>14</v>
      </c>
      <c r="B8" s="30">
        <f t="shared" si="0"/>
        <v>2281</v>
      </c>
      <c r="C8" s="31">
        <v>1068</v>
      </c>
      <c r="D8" s="31">
        <v>1213</v>
      </c>
      <c r="E8" s="32">
        <v>862</v>
      </c>
      <c r="F8" s="22" t="s">
        <v>15</v>
      </c>
      <c r="G8" s="30">
        <f t="shared" si="1"/>
        <v>2972</v>
      </c>
      <c r="H8" s="31">
        <v>1410</v>
      </c>
      <c r="I8" s="31">
        <v>1562</v>
      </c>
      <c r="J8" s="31">
        <v>1416</v>
      </c>
      <c r="K8" s="22" t="s">
        <v>16</v>
      </c>
      <c r="L8" s="30">
        <f t="shared" si="2"/>
        <v>120</v>
      </c>
      <c r="M8" s="31">
        <v>54</v>
      </c>
      <c r="N8" s="31">
        <v>66</v>
      </c>
      <c r="O8" s="32">
        <v>39</v>
      </c>
      <c r="P8" s="33" t="s">
        <v>17</v>
      </c>
      <c r="Q8" s="34">
        <f>SUM(R8:S8)</f>
        <v>494</v>
      </c>
      <c r="R8" s="35">
        <f>R7</f>
        <v>234</v>
      </c>
      <c r="S8" s="35">
        <f>S7</f>
        <v>260</v>
      </c>
      <c r="T8" s="35">
        <f>T7</f>
        <v>189</v>
      </c>
    </row>
    <row r="9" spans="1:20" s="29" customFormat="1">
      <c r="A9" s="26" t="s">
        <v>18</v>
      </c>
      <c r="B9" s="27">
        <f t="shared" si="0"/>
        <v>2503</v>
      </c>
      <c r="C9" s="27">
        <v>1141</v>
      </c>
      <c r="D9" s="27">
        <v>1362</v>
      </c>
      <c r="E9" s="28">
        <v>1027</v>
      </c>
      <c r="F9" s="26" t="s">
        <v>19</v>
      </c>
      <c r="G9" s="27">
        <f t="shared" si="1"/>
        <v>1543</v>
      </c>
      <c r="H9" s="27">
        <v>717</v>
      </c>
      <c r="I9" s="27">
        <v>826</v>
      </c>
      <c r="J9" s="27">
        <v>642</v>
      </c>
      <c r="K9" s="26" t="s">
        <v>20</v>
      </c>
      <c r="L9" s="27">
        <f t="shared" si="2"/>
        <v>206</v>
      </c>
      <c r="M9" s="27">
        <v>93</v>
      </c>
      <c r="N9" s="27">
        <v>113</v>
      </c>
      <c r="O9" s="28">
        <v>77</v>
      </c>
      <c r="P9" s="26"/>
      <c r="Q9" s="27"/>
      <c r="R9" s="27"/>
      <c r="S9" s="27"/>
      <c r="T9" s="27"/>
    </row>
    <row r="10" spans="1:20">
      <c r="A10" s="22" t="s">
        <v>21</v>
      </c>
      <c r="B10" s="30">
        <f t="shared" si="0"/>
        <v>130</v>
      </c>
      <c r="C10" s="31">
        <v>58</v>
      </c>
      <c r="D10" s="31">
        <v>72</v>
      </c>
      <c r="E10" s="32">
        <v>55</v>
      </c>
      <c r="F10" s="22" t="s">
        <v>22</v>
      </c>
      <c r="G10" s="30">
        <f t="shared" si="1"/>
        <v>3793</v>
      </c>
      <c r="H10" s="31">
        <v>1789</v>
      </c>
      <c r="I10" s="31">
        <v>2004</v>
      </c>
      <c r="J10" s="31">
        <v>1738</v>
      </c>
      <c r="K10" s="22" t="s">
        <v>23</v>
      </c>
      <c r="L10" s="30">
        <f t="shared" si="2"/>
        <v>447</v>
      </c>
      <c r="M10" s="31">
        <v>204</v>
      </c>
      <c r="N10" s="31">
        <v>243</v>
      </c>
      <c r="O10" s="32">
        <v>153</v>
      </c>
      <c r="P10" s="37" t="s">
        <v>24</v>
      </c>
      <c r="Q10" s="30">
        <f t="shared" ref="Q10:Q27" si="3">SUM(R10:S10)</f>
        <v>913</v>
      </c>
      <c r="R10" s="31">
        <v>371</v>
      </c>
      <c r="S10" s="31">
        <v>542</v>
      </c>
      <c r="T10" s="31">
        <v>261</v>
      </c>
    </row>
    <row r="11" spans="1:20" s="29" customFormat="1">
      <c r="A11" s="26" t="s">
        <v>25</v>
      </c>
      <c r="B11" s="27">
        <f t="shared" si="0"/>
        <v>120</v>
      </c>
      <c r="C11" s="27">
        <v>55</v>
      </c>
      <c r="D11" s="27">
        <v>65</v>
      </c>
      <c r="E11" s="28">
        <v>56</v>
      </c>
      <c r="F11" s="26" t="s">
        <v>26</v>
      </c>
      <c r="G11" s="27">
        <f t="shared" si="1"/>
        <v>1933</v>
      </c>
      <c r="H11" s="27">
        <v>926</v>
      </c>
      <c r="I11" s="27">
        <v>1007</v>
      </c>
      <c r="J11" s="27">
        <v>795</v>
      </c>
      <c r="K11" s="26" t="s">
        <v>27</v>
      </c>
      <c r="L11" s="27">
        <f t="shared" si="2"/>
        <v>531</v>
      </c>
      <c r="M11" s="27">
        <v>266</v>
      </c>
      <c r="N11" s="27">
        <v>265</v>
      </c>
      <c r="O11" s="28">
        <v>191</v>
      </c>
      <c r="P11" s="38" t="s">
        <v>28</v>
      </c>
      <c r="Q11" s="27">
        <f t="shared" si="3"/>
        <v>91</v>
      </c>
      <c r="R11" s="27">
        <v>46</v>
      </c>
      <c r="S11" s="27">
        <v>45</v>
      </c>
      <c r="T11" s="27">
        <v>28</v>
      </c>
    </row>
    <row r="12" spans="1:20">
      <c r="A12" s="22" t="s">
        <v>29</v>
      </c>
      <c r="B12" s="30">
        <f t="shared" si="0"/>
        <v>95</v>
      </c>
      <c r="C12" s="31">
        <v>42</v>
      </c>
      <c r="D12" s="31">
        <v>53</v>
      </c>
      <c r="E12" s="32">
        <v>48</v>
      </c>
      <c r="F12" s="22" t="s">
        <v>30</v>
      </c>
      <c r="G12" s="30">
        <f t="shared" si="1"/>
        <v>1616</v>
      </c>
      <c r="H12" s="31">
        <v>783</v>
      </c>
      <c r="I12" s="31">
        <v>833</v>
      </c>
      <c r="J12" s="31">
        <v>548</v>
      </c>
      <c r="K12" s="22" t="s">
        <v>31</v>
      </c>
      <c r="L12" s="30">
        <f t="shared" si="2"/>
        <v>468</v>
      </c>
      <c r="M12" s="31">
        <v>231</v>
      </c>
      <c r="N12" s="31">
        <v>237</v>
      </c>
      <c r="O12" s="32">
        <v>159</v>
      </c>
      <c r="P12" s="37" t="s">
        <v>32</v>
      </c>
      <c r="Q12" s="30">
        <f t="shared" si="3"/>
        <v>561</v>
      </c>
      <c r="R12" s="31">
        <v>263</v>
      </c>
      <c r="S12" s="31">
        <v>298</v>
      </c>
      <c r="T12" s="31">
        <v>191</v>
      </c>
    </row>
    <row r="13" spans="1:20" s="29" customFormat="1">
      <c r="A13" s="26" t="s">
        <v>33</v>
      </c>
      <c r="B13" s="27">
        <f t="shared" si="0"/>
        <v>36</v>
      </c>
      <c r="C13" s="27">
        <v>16</v>
      </c>
      <c r="D13" s="27">
        <v>20</v>
      </c>
      <c r="E13" s="28">
        <v>16</v>
      </c>
      <c r="F13" s="26" t="s">
        <v>34</v>
      </c>
      <c r="G13" s="27">
        <f t="shared" si="1"/>
        <v>260</v>
      </c>
      <c r="H13" s="27">
        <v>134</v>
      </c>
      <c r="I13" s="27">
        <v>126</v>
      </c>
      <c r="J13" s="27">
        <v>92</v>
      </c>
      <c r="K13" s="26" t="s">
        <v>35</v>
      </c>
      <c r="L13" s="27">
        <f t="shared" si="2"/>
        <v>307</v>
      </c>
      <c r="M13" s="27">
        <v>163</v>
      </c>
      <c r="N13" s="27">
        <v>144</v>
      </c>
      <c r="O13" s="28">
        <v>135</v>
      </c>
      <c r="P13" s="38" t="s">
        <v>36</v>
      </c>
      <c r="Q13" s="27">
        <f t="shared" si="3"/>
        <v>340</v>
      </c>
      <c r="R13" s="27">
        <v>174</v>
      </c>
      <c r="S13" s="27">
        <v>166</v>
      </c>
      <c r="T13" s="27">
        <v>94</v>
      </c>
    </row>
    <row r="14" spans="1:20">
      <c r="A14" s="22" t="s">
        <v>37</v>
      </c>
      <c r="B14" s="30">
        <f t="shared" si="0"/>
        <v>89</v>
      </c>
      <c r="C14" s="31">
        <v>42</v>
      </c>
      <c r="D14" s="31">
        <v>47</v>
      </c>
      <c r="E14" s="32">
        <v>40</v>
      </c>
      <c r="F14" s="22" t="s">
        <v>38</v>
      </c>
      <c r="G14" s="30">
        <f t="shared" si="1"/>
        <v>496</v>
      </c>
      <c r="H14" s="31">
        <v>239</v>
      </c>
      <c r="I14" s="31">
        <v>257</v>
      </c>
      <c r="J14" s="31">
        <v>166</v>
      </c>
      <c r="K14" s="22" t="s">
        <v>39</v>
      </c>
      <c r="L14" s="30">
        <f t="shared" si="2"/>
        <v>2000</v>
      </c>
      <c r="M14" s="31">
        <v>974</v>
      </c>
      <c r="N14" s="31">
        <v>1026</v>
      </c>
      <c r="O14" s="32">
        <v>806</v>
      </c>
      <c r="P14" s="37" t="s">
        <v>40</v>
      </c>
      <c r="Q14" s="30">
        <f t="shared" si="3"/>
        <v>474</v>
      </c>
      <c r="R14" s="31">
        <v>227</v>
      </c>
      <c r="S14" s="31">
        <v>247</v>
      </c>
      <c r="T14" s="31">
        <v>160</v>
      </c>
    </row>
    <row r="15" spans="1:20" s="29" customFormat="1">
      <c r="A15" s="26" t="s">
        <v>41</v>
      </c>
      <c r="B15" s="27">
        <f t="shared" si="0"/>
        <v>43</v>
      </c>
      <c r="C15" s="27">
        <v>19</v>
      </c>
      <c r="D15" s="27">
        <v>24</v>
      </c>
      <c r="E15" s="28">
        <v>18</v>
      </c>
      <c r="F15" s="26" t="s">
        <v>42</v>
      </c>
      <c r="G15" s="27">
        <f t="shared" si="1"/>
        <v>1671</v>
      </c>
      <c r="H15" s="27">
        <v>807</v>
      </c>
      <c r="I15" s="27">
        <v>864</v>
      </c>
      <c r="J15" s="27">
        <v>624</v>
      </c>
      <c r="K15" s="26" t="s">
        <v>43</v>
      </c>
      <c r="L15" s="27">
        <f t="shared" si="2"/>
        <v>2277</v>
      </c>
      <c r="M15" s="27">
        <v>1066</v>
      </c>
      <c r="N15" s="27">
        <v>1211</v>
      </c>
      <c r="O15" s="28">
        <v>888</v>
      </c>
      <c r="P15" s="38" t="s">
        <v>44</v>
      </c>
      <c r="Q15" s="27">
        <f t="shared" si="3"/>
        <v>381</v>
      </c>
      <c r="R15" s="27">
        <v>181</v>
      </c>
      <c r="S15" s="27">
        <v>200</v>
      </c>
      <c r="T15" s="27">
        <v>157</v>
      </c>
    </row>
    <row r="16" spans="1:20">
      <c r="A16" s="22" t="s">
        <v>45</v>
      </c>
      <c r="B16" s="30">
        <f t="shared" si="0"/>
        <v>697</v>
      </c>
      <c r="C16" s="31">
        <v>316</v>
      </c>
      <c r="D16" s="31">
        <v>381</v>
      </c>
      <c r="E16" s="32">
        <v>337</v>
      </c>
      <c r="F16" s="22" t="s">
        <v>46</v>
      </c>
      <c r="G16" s="30">
        <f t="shared" si="1"/>
        <v>2330</v>
      </c>
      <c r="H16" s="31">
        <v>1271</v>
      </c>
      <c r="I16" s="31">
        <v>1059</v>
      </c>
      <c r="J16" s="31">
        <v>825</v>
      </c>
      <c r="K16" s="22" t="s">
        <v>47</v>
      </c>
      <c r="L16" s="30">
        <f t="shared" si="2"/>
        <v>3260</v>
      </c>
      <c r="M16" s="31">
        <v>1634</v>
      </c>
      <c r="N16" s="31">
        <v>1626</v>
      </c>
      <c r="O16" s="32">
        <v>1297</v>
      </c>
      <c r="P16" s="37" t="s">
        <v>48</v>
      </c>
      <c r="Q16" s="30">
        <f t="shared" si="3"/>
        <v>462</v>
      </c>
      <c r="R16" s="31">
        <v>223</v>
      </c>
      <c r="S16" s="31">
        <v>239</v>
      </c>
      <c r="T16" s="31">
        <v>138</v>
      </c>
    </row>
    <row r="17" spans="1:20" s="29" customFormat="1">
      <c r="A17" s="26" t="s">
        <v>49</v>
      </c>
      <c r="B17" s="27">
        <f t="shared" si="0"/>
        <v>95</v>
      </c>
      <c r="C17" s="27">
        <v>39</v>
      </c>
      <c r="D17" s="27">
        <v>56</v>
      </c>
      <c r="E17" s="28">
        <v>52</v>
      </c>
      <c r="F17" s="26" t="s">
        <v>50</v>
      </c>
      <c r="G17" s="27">
        <f t="shared" si="1"/>
        <v>219</v>
      </c>
      <c r="H17" s="27">
        <v>110</v>
      </c>
      <c r="I17" s="27">
        <v>109</v>
      </c>
      <c r="J17" s="27">
        <v>93</v>
      </c>
      <c r="K17" s="26" t="s">
        <v>51</v>
      </c>
      <c r="L17" s="27">
        <f t="shared" si="2"/>
        <v>788</v>
      </c>
      <c r="M17" s="27">
        <v>398</v>
      </c>
      <c r="N17" s="27">
        <v>390</v>
      </c>
      <c r="O17" s="28">
        <v>269</v>
      </c>
      <c r="P17" s="38" t="s">
        <v>52</v>
      </c>
      <c r="Q17" s="27">
        <f t="shared" si="3"/>
        <v>116</v>
      </c>
      <c r="R17" s="27">
        <v>56</v>
      </c>
      <c r="S17" s="27">
        <v>60</v>
      </c>
      <c r="T17" s="27">
        <v>40</v>
      </c>
    </row>
    <row r="18" spans="1:20">
      <c r="A18" s="22" t="s">
        <v>53</v>
      </c>
      <c r="B18" s="30">
        <f t="shared" si="0"/>
        <v>95</v>
      </c>
      <c r="C18" s="31">
        <v>38</v>
      </c>
      <c r="D18" s="31">
        <v>57</v>
      </c>
      <c r="E18" s="32">
        <v>47</v>
      </c>
      <c r="F18" s="22" t="s">
        <v>54</v>
      </c>
      <c r="G18" s="30">
        <f t="shared" si="1"/>
        <v>2703</v>
      </c>
      <c r="H18" s="31">
        <v>1313</v>
      </c>
      <c r="I18" s="31">
        <v>1390</v>
      </c>
      <c r="J18" s="31">
        <v>976</v>
      </c>
      <c r="K18" s="22" t="s">
        <v>55</v>
      </c>
      <c r="L18" s="30">
        <f t="shared" si="2"/>
        <v>340</v>
      </c>
      <c r="M18" s="31">
        <v>162</v>
      </c>
      <c r="N18" s="31">
        <v>178</v>
      </c>
      <c r="O18" s="32">
        <v>114</v>
      </c>
      <c r="P18" s="37" t="s">
        <v>56</v>
      </c>
      <c r="Q18" s="30">
        <f t="shared" si="3"/>
        <v>530</v>
      </c>
      <c r="R18" s="31">
        <v>254</v>
      </c>
      <c r="S18" s="31">
        <v>276</v>
      </c>
      <c r="T18" s="31">
        <v>176</v>
      </c>
    </row>
    <row r="19" spans="1:20" s="29" customFormat="1">
      <c r="A19" s="26" t="s">
        <v>57</v>
      </c>
      <c r="B19" s="27">
        <f t="shared" si="0"/>
        <v>83</v>
      </c>
      <c r="C19" s="27">
        <v>36</v>
      </c>
      <c r="D19" s="27">
        <v>47</v>
      </c>
      <c r="E19" s="28">
        <v>35</v>
      </c>
      <c r="F19" s="26" t="s">
        <v>58</v>
      </c>
      <c r="G19" s="27">
        <f t="shared" si="1"/>
        <v>1797</v>
      </c>
      <c r="H19" s="27">
        <v>892</v>
      </c>
      <c r="I19" s="27">
        <v>905</v>
      </c>
      <c r="J19" s="27">
        <v>795</v>
      </c>
      <c r="K19" s="26" t="s">
        <v>59</v>
      </c>
      <c r="L19" s="27">
        <f t="shared" si="2"/>
        <v>584</v>
      </c>
      <c r="M19" s="27">
        <v>279</v>
      </c>
      <c r="N19" s="27">
        <v>305</v>
      </c>
      <c r="O19" s="28">
        <v>180</v>
      </c>
      <c r="P19" s="38" t="s">
        <v>60</v>
      </c>
      <c r="Q19" s="27">
        <f t="shared" si="3"/>
        <v>74</v>
      </c>
      <c r="R19" s="27">
        <v>33</v>
      </c>
      <c r="S19" s="27">
        <v>41</v>
      </c>
      <c r="T19" s="27">
        <v>34</v>
      </c>
    </row>
    <row r="20" spans="1:20">
      <c r="A20" s="22" t="s">
        <v>61</v>
      </c>
      <c r="B20" s="30">
        <f t="shared" si="0"/>
        <v>50</v>
      </c>
      <c r="C20" s="31">
        <v>20</v>
      </c>
      <c r="D20" s="31">
        <v>30</v>
      </c>
      <c r="E20" s="32">
        <v>26</v>
      </c>
      <c r="F20" s="22" t="s">
        <v>62</v>
      </c>
      <c r="G20" s="30">
        <f t="shared" si="1"/>
        <v>1345</v>
      </c>
      <c r="H20" s="31">
        <v>652</v>
      </c>
      <c r="I20" s="31">
        <v>693</v>
      </c>
      <c r="J20" s="31">
        <v>530</v>
      </c>
      <c r="K20" s="22" t="s">
        <v>63</v>
      </c>
      <c r="L20" s="30">
        <f t="shared" si="2"/>
        <v>192</v>
      </c>
      <c r="M20" s="31">
        <v>77</v>
      </c>
      <c r="N20" s="31">
        <v>115</v>
      </c>
      <c r="O20" s="32">
        <v>59</v>
      </c>
      <c r="P20" s="37" t="s">
        <v>64</v>
      </c>
      <c r="Q20" s="30">
        <f t="shared" si="3"/>
        <v>409</v>
      </c>
      <c r="R20" s="31">
        <v>191</v>
      </c>
      <c r="S20" s="31">
        <v>218</v>
      </c>
      <c r="T20" s="31">
        <v>147</v>
      </c>
    </row>
    <row r="21" spans="1:20" s="29" customFormat="1">
      <c r="A21" s="26" t="s">
        <v>65</v>
      </c>
      <c r="B21" s="27">
        <f t="shared" si="0"/>
        <v>41</v>
      </c>
      <c r="C21" s="27">
        <v>20</v>
      </c>
      <c r="D21" s="27">
        <v>21</v>
      </c>
      <c r="E21" s="28">
        <v>20</v>
      </c>
      <c r="F21" s="26" t="s">
        <v>66</v>
      </c>
      <c r="G21" s="27">
        <f t="shared" si="1"/>
        <v>380</v>
      </c>
      <c r="H21" s="27">
        <v>182</v>
      </c>
      <c r="I21" s="27">
        <v>198</v>
      </c>
      <c r="J21" s="27">
        <v>141</v>
      </c>
      <c r="K21" s="26" t="s">
        <v>67</v>
      </c>
      <c r="L21" s="27">
        <f t="shared" si="2"/>
        <v>545</v>
      </c>
      <c r="M21" s="27">
        <v>268</v>
      </c>
      <c r="N21" s="27">
        <v>277</v>
      </c>
      <c r="O21" s="28">
        <v>197</v>
      </c>
      <c r="P21" s="38" t="s">
        <v>68</v>
      </c>
      <c r="Q21" s="27">
        <f t="shared" si="3"/>
        <v>272</v>
      </c>
      <c r="R21" s="27">
        <v>126</v>
      </c>
      <c r="S21" s="27">
        <v>146</v>
      </c>
      <c r="T21" s="27">
        <v>97</v>
      </c>
    </row>
    <row r="22" spans="1:20">
      <c r="A22" s="22" t="s">
        <v>69</v>
      </c>
      <c r="B22" s="30">
        <f t="shared" si="0"/>
        <v>70</v>
      </c>
      <c r="C22" s="31">
        <v>31</v>
      </c>
      <c r="D22" s="31">
        <v>39</v>
      </c>
      <c r="E22" s="32">
        <v>29</v>
      </c>
      <c r="F22" s="22" t="s">
        <v>70</v>
      </c>
      <c r="G22" s="30">
        <f t="shared" si="1"/>
        <v>311</v>
      </c>
      <c r="H22" s="31">
        <v>148</v>
      </c>
      <c r="I22" s="31">
        <v>163</v>
      </c>
      <c r="J22" s="31">
        <v>116</v>
      </c>
      <c r="K22" s="22" t="s">
        <v>71</v>
      </c>
      <c r="L22" s="30">
        <f t="shared" si="2"/>
        <v>229</v>
      </c>
      <c r="M22" s="31">
        <v>125</v>
      </c>
      <c r="N22" s="31">
        <v>104</v>
      </c>
      <c r="O22" s="32">
        <v>85</v>
      </c>
      <c r="P22" s="37" t="s">
        <v>72</v>
      </c>
      <c r="Q22" s="30">
        <f t="shared" si="3"/>
        <v>388</v>
      </c>
      <c r="R22" s="31">
        <v>193</v>
      </c>
      <c r="S22" s="31">
        <v>195</v>
      </c>
      <c r="T22" s="31">
        <v>152</v>
      </c>
    </row>
    <row r="23" spans="1:20" s="29" customFormat="1">
      <c r="A23" s="26" t="s">
        <v>73</v>
      </c>
      <c r="B23" s="27">
        <f t="shared" si="0"/>
        <v>150</v>
      </c>
      <c r="C23" s="27">
        <v>65</v>
      </c>
      <c r="D23" s="27">
        <v>85</v>
      </c>
      <c r="E23" s="28">
        <v>67</v>
      </c>
      <c r="F23" s="26" t="s">
        <v>74</v>
      </c>
      <c r="G23" s="27">
        <f t="shared" si="1"/>
        <v>344</v>
      </c>
      <c r="H23" s="27">
        <v>154</v>
      </c>
      <c r="I23" s="27">
        <v>190</v>
      </c>
      <c r="J23" s="27">
        <v>128</v>
      </c>
      <c r="K23" s="26" t="s">
        <v>75</v>
      </c>
      <c r="L23" s="27">
        <f t="shared" si="2"/>
        <v>243</v>
      </c>
      <c r="M23" s="27">
        <v>110</v>
      </c>
      <c r="N23" s="27">
        <v>133</v>
      </c>
      <c r="O23" s="28">
        <v>78</v>
      </c>
      <c r="P23" s="38" t="s">
        <v>76</v>
      </c>
      <c r="Q23" s="27">
        <f t="shared" si="3"/>
        <v>182</v>
      </c>
      <c r="R23" s="27">
        <v>89</v>
      </c>
      <c r="S23" s="27">
        <v>93</v>
      </c>
      <c r="T23" s="27">
        <v>64</v>
      </c>
    </row>
    <row r="24" spans="1:20">
      <c r="A24" s="22" t="s">
        <v>77</v>
      </c>
      <c r="B24" s="30">
        <f t="shared" si="0"/>
        <v>63</v>
      </c>
      <c r="C24" s="31">
        <v>28</v>
      </c>
      <c r="D24" s="31">
        <v>35</v>
      </c>
      <c r="E24" s="32">
        <v>28</v>
      </c>
      <c r="F24" s="22" t="s">
        <v>78</v>
      </c>
      <c r="G24" s="30">
        <f t="shared" si="1"/>
        <v>507</v>
      </c>
      <c r="H24" s="31">
        <v>257</v>
      </c>
      <c r="I24" s="31">
        <v>250</v>
      </c>
      <c r="J24" s="31">
        <v>186</v>
      </c>
      <c r="K24" s="22" t="s">
        <v>79</v>
      </c>
      <c r="L24" s="30">
        <f t="shared" si="2"/>
        <v>981</v>
      </c>
      <c r="M24" s="31">
        <v>459</v>
      </c>
      <c r="N24" s="31">
        <v>522</v>
      </c>
      <c r="O24" s="32">
        <v>364</v>
      </c>
      <c r="P24" s="37" t="s">
        <v>80</v>
      </c>
      <c r="Q24" s="30">
        <f t="shared" si="3"/>
        <v>141</v>
      </c>
      <c r="R24" s="31">
        <v>61</v>
      </c>
      <c r="S24" s="31">
        <v>80</v>
      </c>
      <c r="T24" s="31">
        <v>47</v>
      </c>
    </row>
    <row r="25" spans="1:20" s="29" customFormat="1">
      <c r="A25" s="26" t="s">
        <v>81</v>
      </c>
      <c r="B25" s="27">
        <f t="shared" si="0"/>
        <v>45</v>
      </c>
      <c r="C25" s="27">
        <v>19</v>
      </c>
      <c r="D25" s="27">
        <v>26</v>
      </c>
      <c r="E25" s="28">
        <v>21</v>
      </c>
      <c r="F25" s="26" t="s">
        <v>82</v>
      </c>
      <c r="G25" s="27">
        <f t="shared" si="1"/>
        <v>1755</v>
      </c>
      <c r="H25" s="27">
        <v>862</v>
      </c>
      <c r="I25" s="27">
        <v>893</v>
      </c>
      <c r="J25" s="27">
        <v>744</v>
      </c>
      <c r="K25" s="26" t="s">
        <v>83</v>
      </c>
      <c r="L25" s="27">
        <f t="shared" si="2"/>
        <v>353</v>
      </c>
      <c r="M25" s="27">
        <v>172</v>
      </c>
      <c r="N25" s="27">
        <v>181</v>
      </c>
      <c r="O25" s="28">
        <v>118</v>
      </c>
      <c r="P25" s="38" t="s">
        <v>84</v>
      </c>
      <c r="Q25" s="27">
        <f t="shared" si="3"/>
        <v>544</v>
      </c>
      <c r="R25" s="27">
        <v>266</v>
      </c>
      <c r="S25" s="27">
        <v>278</v>
      </c>
      <c r="T25" s="27">
        <v>196</v>
      </c>
    </row>
    <row r="26" spans="1:20">
      <c r="A26" s="22" t="s">
        <v>85</v>
      </c>
      <c r="B26" s="30">
        <f t="shared" si="0"/>
        <v>163</v>
      </c>
      <c r="C26" s="31">
        <v>33</v>
      </c>
      <c r="D26" s="31">
        <v>130</v>
      </c>
      <c r="E26" s="32">
        <v>37</v>
      </c>
      <c r="F26" s="22" t="s">
        <v>86</v>
      </c>
      <c r="G26" s="30">
        <f t="shared" si="1"/>
        <v>889</v>
      </c>
      <c r="H26" s="31">
        <v>429</v>
      </c>
      <c r="I26" s="31">
        <v>460</v>
      </c>
      <c r="J26" s="31">
        <v>320</v>
      </c>
      <c r="K26" s="22" t="s">
        <v>87</v>
      </c>
      <c r="L26" s="30">
        <f t="shared" si="2"/>
        <v>80</v>
      </c>
      <c r="M26" s="31">
        <v>37</v>
      </c>
      <c r="N26" s="31">
        <v>43</v>
      </c>
      <c r="O26" s="32">
        <v>26</v>
      </c>
      <c r="P26" s="37" t="s">
        <v>88</v>
      </c>
      <c r="Q26" s="30">
        <f t="shared" si="3"/>
        <v>198</v>
      </c>
      <c r="R26" s="31">
        <v>87</v>
      </c>
      <c r="S26" s="31">
        <v>111</v>
      </c>
      <c r="T26" s="31">
        <v>68</v>
      </c>
    </row>
    <row r="27" spans="1:20" s="29" customFormat="1">
      <c r="A27" s="26" t="s">
        <v>89</v>
      </c>
      <c r="B27" s="27">
        <f t="shared" si="0"/>
        <v>30</v>
      </c>
      <c r="C27" s="27">
        <v>12</v>
      </c>
      <c r="D27" s="27">
        <v>18</v>
      </c>
      <c r="E27" s="28">
        <v>15</v>
      </c>
      <c r="F27" s="26" t="s">
        <v>90</v>
      </c>
      <c r="G27" s="27">
        <f t="shared" si="1"/>
        <v>1498</v>
      </c>
      <c r="H27" s="27">
        <v>703</v>
      </c>
      <c r="I27" s="27">
        <v>795</v>
      </c>
      <c r="J27" s="27">
        <v>491</v>
      </c>
      <c r="K27" s="26" t="s">
        <v>91</v>
      </c>
      <c r="L27" s="27">
        <f t="shared" si="2"/>
        <v>1837</v>
      </c>
      <c r="M27" s="27">
        <v>884</v>
      </c>
      <c r="N27" s="27">
        <v>953</v>
      </c>
      <c r="O27" s="28">
        <v>702</v>
      </c>
      <c r="P27" s="38" t="s">
        <v>92</v>
      </c>
      <c r="Q27" s="27">
        <f t="shared" si="3"/>
        <v>177</v>
      </c>
      <c r="R27" s="27">
        <v>80</v>
      </c>
      <c r="S27" s="27">
        <v>97</v>
      </c>
      <c r="T27" s="27">
        <v>59</v>
      </c>
    </row>
    <row r="28" spans="1:20">
      <c r="A28" s="22" t="s">
        <v>93</v>
      </c>
      <c r="B28" s="30">
        <f t="shared" si="0"/>
        <v>41</v>
      </c>
      <c r="C28" s="31">
        <v>13</v>
      </c>
      <c r="D28" s="31">
        <v>28</v>
      </c>
      <c r="E28" s="32">
        <v>22</v>
      </c>
      <c r="F28" s="22" t="s">
        <v>94</v>
      </c>
      <c r="G28" s="30">
        <f t="shared" si="1"/>
        <v>870</v>
      </c>
      <c r="H28" s="31">
        <v>412</v>
      </c>
      <c r="I28" s="31">
        <v>458</v>
      </c>
      <c r="J28" s="31">
        <v>370</v>
      </c>
      <c r="K28" s="22" t="s">
        <v>95</v>
      </c>
      <c r="L28" s="30">
        <f t="shared" si="2"/>
        <v>730</v>
      </c>
      <c r="M28" s="31">
        <v>343</v>
      </c>
      <c r="N28" s="31">
        <v>387</v>
      </c>
      <c r="O28" s="32">
        <v>246</v>
      </c>
      <c r="P28" s="33" t="s">
        <v>96</v>
      </c>
      <c r="Q28" s="35">
        <f>SUM(Q10:Q27)</f>
        <v>6253</v>
      </c>
      <c r="R28" s="35">
        <f>SUM(R10:R27)</f>
        <v>2921</v>
      </c>
      <c r="S28" s="35">
        <f>SUM(S10:S27)</f>
        <v>3332</v>
      </c>
      <c r="T28" s="35">
        <f>SUM(T10:T27)</f>
        <v>2109</v>
      </c>
    </row>
    <row r="29" spans="1:20" s="29" customFormat="1">
      <c r="A29" s="26" t="s">
        <v>97</v>
      </c>
      <c r="B29" s="27">
        <f t="shared" si="0"/>
        <v>124</v>
      </c>
      <c r="C29" s="27">
        <v>54</v>
      </c>
      <c r="D29" s="27">
        <v>70</v>
      </c>
      <c r="E29" s="28">
        <v>52</v>
      </c>
      <c r="F29" s="26" t="s">
        <v>98</v>
      </c>
      <c r="G29" s="27">
        <f t="shared" si="1"/>
        <v>282</v>
      </c>
      <c r="H29" s="27">
        <v>145</v>
      </c>
      <c r="I29" s="27">
        <v>137</v>
      </c>
      <c r="J29" s="27">
        <v>116</v>
      </c>
      <c r="K29" s="26" t="s">
        <v>99</v>
      </c>
      <c r="L29" s="27">
        <f t="shared" si="2"/>
        <v>735</v>
      </c>
      <c r="M29" s="27">
        <v>291</v>
      </c>
      <c r="N29" s="27">
        <v>444</v>
      </c>
      <c r="O29" s="28">
        <v>159</v>
      </c>
      <c r="P29" s="26"/>
      <c r="Q29" s="27"/>
      <c r="R29" s="27"/>
      <c r="S29" s="27"/>
      <c r="T29" s="27"/>
    </row>
    <row r="30" spans="1:20">
      <c r="A30" s="22" t="s">
        <v>100</v>
      </c>
      <c r="B30" s="30">
        <f t="shared" si="0"/>
        <v>17</v>
      </c>
      <c r="C30" s="31">
        <v>8</v>
      </c>
      <c r="D30" s="31">
        <v>9</v>
      </c>
      <c r="E30" s="32">
        <v>11</v>
      </c>
      <c r="F30" s="22" t="s">
        <v>101</v>
      </c>
      <c r="G30" s="30">
        <f t="shared" si="1"/>
        <v>939</v>
      </c>
      <c r="H30" s="31">
        <v>468</v>
      </c>
      <c r="I30" s="31">
        <v>471</v>
      </c>
      <c r="J30" s="31">
        <v>466</v>
      </c>
      <c r="K30" s="22" t="s">
        <v>102</v>
      </c>
      <c r="L30" s="30">
        <f t="shared" si="2"/>
        <v>2355</v>
      </c>
      <c r="M30" s="31">
        <v>1195</v>
      </c>
      <c r="N30" s="31">
        <v>1160</v>
      </c>
      <c r="O30" s="32">
        <v>1051</v>
      </c>
      <c r="P30" s="22" t="s">
        <v>103</v>
      </c>
      <c r="Q30" s="30">
        <f t="shared" ref="Q30:Q52" si="4">SUM(R30:S30)</f>
        <v>278</v>
      </c>
      <c r="R30" s="31">
        <v>127</v>
      </c>
      <c r="S30" s="31">
        <v>151</v>
      </c>
      <c r="T30" s="31">
        <v>91</v>
      </c>
    </row>
    <row r="31" spans="1:20" s="29" customFormat="1">
      <c r="A31" s="26" t="s">
        <v>104</v>
      </c>
      <c r="B31" s="27">
        <f t="shared" si="0"/>
        <v>34</v>
      </c>
      <c r="C31" s="27">
        <v>16</v>
      </c>
      <c r="D31" s="27">
        <v>18</v>
      </c>
      <c r="E31" s="28">
        <v>12</v>
      </c>
      <c r="F31" s="26" t="s">
        <v>105</v>
      </c>
      <c r="G31" s="27">
        <f t="shared" si="1"/>
        <v>92</v>
      </c>
      <c r="H31" s="27">
        <v>42</v>
      </c>
      <c r="I31" s="27">
        <v>50</v>
      </c>
      <c r="J31" s="27">
        <v>48</v>
      </c>
      <c r="K31" s="39" t="s">
        <v>106</v>
      </c>
      <c r="L31" s="40">
        <f>SUM(B7:B55)+SUM(G7:G55)+SUM(L7:L30)</f>
        <v>86300</v>
      </c>
      <c r="M31" s="40">
        <f>SUM(C7:C55)+SUM(H7:H55)+SUM(M7:M30)</f>
        <v>41424</v>
      </c>
      <c r="N31" s="40">
        <f>SUM(D7:D55)+SUM(I7:I55)+SUM(N7:N30)</f>
        <v>44876</v>
      </c>
      <c r="O31" s="41">
        <f>SUM(E7:E55)+SUM(J7:J55)+SUM(O7:O30)</f>
        <v>34244</v>
      </c>
      <c r="P31" s="26" t="s">
        <v>107</v>
      </c>
      <c r="Q31" s="27">
        <f t="shared" si="4"/>
        <v>374</v>
      </c>
      <c r="R31" s="27">
        <v>173</v>
      </c>
      <c r="S31" s="27">
        <v>201</v>
      </c>
      <c r="T31" s="27">
        <v>145</v>
      </c>
    </row>
    <row r="32" spans="1:20">
      <c r="A32" s="22" t="s">
        <v>108</v>
      </c>
      <c r="B32" s="30">
        <f t="shared" si="0"/>
        <v>27</v>
      </c>
      <c r="C32" s="31">
        <v>10</v>
      </c>
      <c r="D32" s="31">
        <v>17</v>
      </c>
      <c r="E32" s="32">
        <v>18</v>
      </c>
      <c r="F32" s="22" t="s">
        <v>109</v>
      </c>
      <c r="G32" s="30">
        <f t="shared" si="1"/>
        <v>79</v>
      </c>
      <c r="H32" s="31">
        <v>38</v>
      </c>
      <c r="I32" s="31">
        <v>41</v>
      </c>
      <c r="J32" s="31">
        <v>37</v>
      </c>
      <c r="K32" s="22"/>
      <c r="L32" s="31"/>
      <c r="M32" s="31"/>
      <c r="N32" s="31"/>
      <c r="O32" s="32"/>
      <c r="P32" s="22" t="s">
        <v>110</v>
      </c>
      <c r="Q32" s="30">
        <f t="shared" si="4"/>
        <v>372</v>
      </c>
      <c r="R32" s="31">
        <v>173</v>
      </c>
      <c r="S32" s="31">
        <v>199</v>
      </c>
      <c r="T32" s="31">
        <v>125</v>
      </c>
    </row>
    <row r="33" spans="1:20" s="29" customFormat="1">
      <c r="A33" s="26" t="s">
        <v>111</v>
      </c>
      <c r="B33" s="27">
        <f t="shared" si="0"/>
        <v>41</v>
      </c>
      <c r="C33" s="27">
        <v>21</v>
      </c>
      <c r="D33" s="27">
        <v>20</v>
      </c>
      <c r="E33" s="28">
        <v>19</v>
      </c>
      <c r="F33" s="26" t="s">
        <v>112</v>
      </c>
      <c r="G33" s="27">
        <f t="shared" si="1"/>
        <v>68</v>
      </c>
      <c r="H33" s="27">
        <v>31</v>
      </c>
      <c r="I33" s="27">
        <v>37</v>
      </c>
      <c r="J33" s="27">
        <v>38</v>
      </c>
      <c r="K33" s="26" t="s">
        <v>113</v>
      </c>
      <c r="L33" s="27">
        <f t="shared" ref="L33:L54" si="5">SUM(M33:N33)</f>
        <v>101</v>
      </c>
      <c r="M33" s="27">
        <v>44</v>
      </c>
      <c r="N33" s="27">
        <v>57</v>
      </c>
      <c r="O33" s="28">
        <v>41</v>
      </c>
      <c r="P33" s="26" t="s">
        <v>114</v>
      </c>
      <c r="Q33" s="27">
        <f t="shared" si="4"/>
        <v>115</v>
      </c>
      <c r="R33" s="27">
        <v>54</v>
      </c>
      <c r="S33" s="27">
        <v>61</v>
      </c>
      <c r="T33" s="27">
        <v>51</v>
      </c>
    </row>
    <row r="34" spans="1:20">
      <c r="A34" s="22" t="s">
        <v>115</v>
      </c>
      <c r="B34" s="30">
        <f t="shared" si="0"/>
        <v>34</v>
      </c>
      <c r="C34" s="31">
        <v>15</v>
      </c>
      <c r="D34" s="31">
        <v>19</v>
      </c>
      <c r="E34" s="32">
        <v>16</v>
      </c>
      <c r="F34" s="22" t="s">
        <v>116</v>
      </c>
      <c r="G34" s="30">
        <f t="shared" si="1"/>
        <v>840</v>
      </c>
      <c r="H34" s="31">
        <v>403</v>
      </c>
      <c r="I34" s="31">
        <v>437</v>
      </c>
      <c r="J34" s="31">
        <v>393</v>
      </c>
      <c r="K34" s="22" t="s">
        <v>117</v>
      </c>
      <c r="L34" s="30">
        <f t="shared" si="5"/>
        <v>76</v>
      </c>
      <c r="M34" s="31">
        <v>39</v>
      </c>
      <c r="N34" s="31">
        <v>37</v>
      </c>
      <c r="O34" s="32">
        <v>31</v>
      </c>
      <c r="P34" s="22" t="s">
        <v>118</v>
      </c>
      <c r="Q34" s="30">
        <f t="shared" si="4"/>
        <v>442</v>
      </c>
      <c r="R34" s="31">
        <v>214</v>
      </c>
      <c r="S34" s="31">
        <v>228</v>
      </c>
      <c r="T34" s="31">
        <v>164</v>
      </c>
    </row>
    <row r="35" spans="1:20" s="29" customFormat="1">
      <c r="A35" s="26" t="s">
        <v>119</v>
      </c>
      <c r="B35" s="27">
        <f t="shared" si="0"/>
        <v>35</v>
      </c>
      <c r="C35" s="27">
        <v>17</v>
      </c>
      <c r="D35" s="27">
        <v>18</v>
      </c>
      <c r="E35" s="28">
        <v>15</v>
      </c>
      <c r="F35" s="26" t="s">
        <v>120</v>
      </c>
      <c r="G35" s="27">
        <f t="shared" si="1"/>
        <v>966</v>
      </c>
      <c r="H35" s="27">
        <v>562</v>
      </c>
      <c r="I35" s="27">
        <v>404</v>
      </c>
      <c r="J35" s="27">
        <v>324</v>
      </c>
      <c r="K35" s="26" t="s">
        <v>121</v>
      </c>
      <c r="L35" s="27">
        <f t="shared" si="5"/>
        <v>38</v>
      </c>
      <c r="M35" s="27">
        <v>18</v>
      </c>
      <c r="N35" s="27">
        <v>20</v>
      </c>
      <c r="O35" s="28">
        <v>13</v>
      </c>
      <c r="P35" s="26" t="s">
        <v>122</v>
      </c>
      <c r="Q35" s="27">
        <f t="shared" si="4"/>
        <v>415</v>
      </c>
      <c r="R35" s="27">
        <v>195</v>
      </c>
      <c r="S35" s="27">
        <v>220</v>
      </c>
      <c r="T35" s="27">
        <v>153</v>
      </c>
    </row>
    <row r="36" spans="1:20">
      <c r="A36" s="22" t="s">
        <v>123</v>
      </c>
      <c r="B36" s="30">
        <f t="shared" si="0"/>
        <v>92</v>
      </c>
      <c r="C36" s="31">
        <v>39</v>
      </c>
      <c r="D36" s="31">
        <v>53</v>
      </c>
      <c r="E36" s="32">
        <v>39</v>
      </c>
      <c r="F36" s="22" t="s">
        <v>124</v>
      </c>
      <c r="G36" s="30">
        <f t="shared" si="1"/>
        <v>122</v>
      </c>
      <c r="H36" s="31">
        <v>65</v>
      </c>
      <c r="I36" s="31">
        <v>57</v>
      </c>
      <c r="J36" s="31">
        <v>36</v>
      </c>
      <c r="K36" s="22" t="s">
        <v>125</v>
      </c>
      <c r="L36" s="30">
        <f t="shared" si="5"/>
        <v>191</v>
      </c>
      <c r="M36" s="31">
        <v>91</v>
      </c>
      <c r="N36" s="31">
        <v>100</v>
      </c>
      <c r="O36" s="32">
        <v>75</v>
      </c>
      <c r="P36" s="22" t="s">
        <v>126</v>
      </c>
      <c r="Q36" s="30">
        <f t="shared" si="4"/>
        <v>767</v>
      </c>
      <c r="R36" s="31">
        <v>364</v>
      </c>
      <c r="S36" s="31">
        <v>403</v>
      </c>
      <c r="T36" s="31">
        <v>298</v>
      </c>
    </row>
    <row r="37" spans="1:20" s="29" customFormat="1">
      <c r="A37" s="26" t="s">
        <v>127</v>
      </c>
      <c r="B37" s="27">
        <f t="shared" si="0"/>
        <v>97</v>
      </c>
      <c r="C37" s="27">
        <v>45</v>
      </c>
      <c r="D37" s="27">
        <v>52</v>
      </c>
      <c r="E37" s="28">
        <v>33</v>
      </c>
      <c r="F37" s="26" t="s">
        <v>128</v>
      </c>
      <c r="G37" s="27">
        <f t="shared" si="1"/>
        <v>49</v>
      </c>
      <c r="H37" s="27">
        <v>23</v>
      </c>
      <c r="I37" s="27">
        <v>26</v>
      </c>
      <c r="J37" s="27">
        <v>21</v>
      </c>
      <c r="K37" s="26" t="s">
        <v>129</v>
      </c>
      <c r="L37" s="27">
        <f t="shared" si="5"/>
        <v>200</v>
      </c>
      <c r="M37" s="27">
        <v>89</v>
      </c>
      <c r="N37" s="27">
        <v>111</v>
      </c>
      <c r="O37" s="28">
        <v>73</v>
      </c>
      <c r="P37" s="26" t="s">
        <v>130</v>
      </c>
      <c r="Q37" s="27">
        <f t="shared" si="4"/>
        <v>161</v>
      </c>
      <c r="R37" s="27">
        <v>77</v>
      </c>
      <c r="S37" s="27">
        <v>84</v>
      </c>
      <c r="T37" s="27">
        <v>48</v>
      </c>
    </row>
    <row r="38" spans="1:20">
      <c r="A38" s="22" t="s">
        <v>131</v>
      </c>
      <c r="B38" s="30">
        <f t="shared" si="0"/>
        <v>38</v>
      </c>
      <c r="C38" s="31">
        <v>21</v>
      </c>
      <c r="D38" s="31">
        <v>17</v>
      </c>
      <c r="E38" s="32">
        <v>18</v>
      </c>
      <c r="F38" s="22" t="s">
        <v>132</v>
      </c>
      <c r="G38" s="30">
        <f t="shared" si="1"/>
        <v>102</v>
      </c>
      <c r="H38" s="31">
        <v>45</v>
      </c>
      <c r="I38" s="31">
        <v>57</v>
      </c>
      <c r="J38" s="31">
        <v>40</v>
      </c>
      <c r="K38" s="22" t="s">
        <v>133</v>
      </c>
      <c r="L38" s="30">
        <f t="shared" si="5"/>
        <v>336</v>
      </c>
      <c r="M38" s="31">
        <v>148</v>
      </c>
      <c r="N38" s="31">
        <v>188</v>
      </c>
      <c r="O38" s="32">
        <v>114</v>
      </c>
      <c r="P38" s="22" t="s">
        <v>134</v>
      </c>
      <c r="Q38" s="30">
        <f t="shared" si="4"/>
        <v>266</v>
      </c>
      <c r="R38" s="31">
        <v>125</v>
      </c>
      <c r="S38" s="31">
        <v>141</v>
      </c>
      <c r="T38" s="31">
        <v>84</v>
      </c>
    </row>
    <row r="39" spans="1:20" s="29" customFormat="1">
      <c r="A39" s="26" t="s">
        <v>135</v>
      </c>
      <c r="B39" s="27">
        <f t="shared" si="0"/>
        <v>63</v>
      </c>
      <c r="C39" s="27">
        <v>27</v>
      </c>
      <c r="D39" s="27">
        <v>36</v>
      </c>
      <c r="E39" s="28">
        <v>28</v>
      </c>
      <c r="F39" s="26" t="s">
        <v>136</v>
      </c>
      <c r="G39" s="27">
        <f t="shared" si="1"/>
        <v>84</v>
      </c>
      <c r="H39" s="27">
        <v>43</v>
      </c>
      <c r="I39" s="27">
        <v>41</v>
      </c>
      <c r="J39" s="27">
        <v>32</v>
      </c>
      <c r="K39" s="26" t="s">
        <v>137</v>
      </c>
      <c r="L39" s="27">
        <f t="shared" si="5"/>
        <v>352</v>
      </c>
      <c r="M39" s="27">
        <v>146</v>
      </c>
      <c r="N39" s="27">
        <v>206</v>
      </c>
      <c r="O39" s="28">
        <v>130</v>
      </c>
      <c r="P39" s="26" t="s">
        <v>138</v>
      </c>
      <c r="Q39" s="27">
        <f t="shared" si="4"/>
        <v>656</v>
      </c>
      <c r="R39" s="27">
        <v>296</v>
      </c>
      <c r="S39" s="27">
        <v>360</v>
      </c>
      <c r="T39" s="27">
        <v>235</v>
      </c>
    </row>
    <row r="40" spans="1:20">
      <c r="A40" s="22" t="s">
        <v>139</v>
      </c>
      <c r="B40" s="30">
        <f t="shared" si="0"/>
        <v>56</v>
      </c>
      <c r="C40" s="31">
        <v>22</v>
      </c>
      <c r="D40" s="31">
        <v>34</v>
      </c>
      <c r="E40" s="32">
        <v>21</v>
      </c>
      <c r="F40" s="22" t="s">
        <v>140</v>
      </c>
      <c r="G40" s="30">
        <f t="shared" si="1"/>
        <v>86</v>
      </c>
      <c r="H40" s="31">
        <v>39</v>
      </c>
      <c r="I40" s="31">
        <v>47</v>
      </c>
      <c r="J40" s="31">
        <v>36</v>
      </c>
      <c r="K40" s="22" t="s">
        <v>141</v>
      </c>
      <c r="L40" s="30">
        <f t="shared" si="5"/>
        <v>81</v>
      </c>
      <c r="M40" s="31">
        <v>35</v>
      </c>
      <c r="N40" s="31">
        <v>46</v>
      </c>
      <c r="O40" s="32">
        <v>30</v>
      </c>
      <c r="P40" s="22" t="s">
        <v>142</v>
      </c>
      <c r="Q40" s="30">
        <f t="shared" si="4"/>
        <v>304</v>
      </c>
      <c r="R40" s="31">
        <v>144</v>
      </c>
      <c r="S40" s="31">
        <v>160</v>
      </c>
      <c r="T40" s="31">
        <v>107</v>
      </c>
    </row>
    <row r="41" spans="1:20" s="29" customFormat="1">
      <c r="A41" s="26" t="s">
        <v>143</v>
      </c>
      <c r="B41" s="27">
        <f t="shared" si="0"/>
        <v>459</v>
      </c>
      <c r="C41" s="27">
        <v>204</v>
      </c>
      <c r="D41" s="27">
        <v>255</v>
      </c>
      <c r="E41" s="28">
        <v>239</v>
      </c>
      <c r="F41" s="26" t="s">
        <v>144</v>
      </c>
      <c r="G41" s="27">
        <f t="shared" si="1"/>
        <v>949</v>
      </c>
      <c r="H41" s="27">
        <v>461</v>
      </c>
      <c r="I41" s="27">
        <v>488</v>
      </c>
      <c r="J41" s="27">
        <v>337</v>
      </c>
      <c r="K41" s="26" t="s">
        <v>145</v>
      </c>
      <c r="L41" s="27">
        <f t="shared" si="5"/>
        <v>52</v>
      </c>
      <c r="M41" s="27">
        <v>22</v>
      </c>
      <c r="N41" s="27">
        <v>30</v>
      </c>
      <c r="O41" s="28">
        <v>21</v>
      </c>
      <c r="P41" s="26" t="s">
        <v>146</v>
      </c>
      <c r="Q41" s="27">
        <f t="shared" si="4"/>
        <v>471</v>
      </c>
      <c r="R41" s="27">
        <v>226</v>
      </c>
      <c r="S41" s="27">
        <v>245</v>
      </c>
      <c r="T41" s="27">
        <v>154</v>
      </c>
    </row>
    <row r="42" spans="1:20">
      <c r="A42" s="22" t="s">
        <v>147</v>
      </c>
      <c r="B42" s="30">
        <f t="shared" si="0"/>
        <v>302</v>
      </c>
      <c r="C42" s="31">
        <v>147</v>
      </c>
      <c r="D42" s="31">
        <v>155</v>
      </c>
      <c r="E42" s="32">
        <v>154</v>
      </c>
      <c r="F42" s="22" t="s">
        <v>148</v>
      </c>
      <c r="G42" s="30">
        <f t="shared" si="1"/>
        <v>625</v>
      </c>
      <c r="H42" s="31">
        <v>303</v>
      </c>
      <c r="I42" s="31">
        <v>322</v>
      </c>
      <c r="J42" s="31">
        <v>216</v>
      </c>
      <c r="K42" s="22" t="s">
        <v>149</v>
      </c>
      <c r="L42" s="30">
        <f t="shared" si="5"/>
        <v>95</v>
      </c>
      <c r="M42" s="31">
        <v>49</v>
      </c>
      <c r="N42" s="31">
        <v>46</v>
      </c>
      <c r="O42" s="32">
        <v>28</v>
      </c>
      <c r="P42" s="22" t="s">
        <v>150</v>
      </c>
      <c r="Q42" s="30">
        <f t="shared" si="4"/>
        <v>161</v>
      </c>
      <c r="R42" s="31">
        <v>81</v>
      </c>
      <c r="S42" s="31">
        <v>80</v>
      </c>
      <c r="T42" s="31">
        <v>54</v>
      </c>
    </row>
    <row r="43" spans="1:20" s="29" customFormat="1">
      <c r="A43" s="26" t="s">
        <v>151</v>
      </c>
      <c r="B43" s="27">
        <f t="shared" si="0"/>
        <v>303</v>
      </c>
      <c r="C43" s="27">
        <v>117</v>
      </c>
      <c r="D43" s="27">
        <v>186</v>
      </c>
      <c r="E43" s="28">
        <v>131</v>
      </c>
      <c r="F43" s="26" t="s">
        <v>152</v>
      </c>
      <c r="G43" s="27">
        <f t="shared" si="1"/>
        <v>329</v>
      </c>
      <c r="H43" s="27">
        <v>178</v>
      </c>
      <c r="I43" s="27">
        <v>151</v>
      </c>
      <c r="J43" s="27">
        <v>104</v>
      </c>
      <c r="K43" s="26" t="s">
        <v>153</v>
      </c>
      <c r="L43" s="27">
        <f t="shared" si="5"/>
        <v>35</v>
      </c>
      <c r="M43" s="27">
        <v>14</v>
      </c>
      <c r="N43" s="27">
        <v>21</v>
      </c>
      <c r="O43" s="28">
        <v>20</v>
      </c>
      <c r="P43" s="26" t="s">
        <v>154</v>
      </c>
      <c r="Q43" s="27">
        <f t="shared" si="4"/>
        <v>425</v>
      </c>
      <c r="R43" s="27">
        <v>182</v>
      </c>
      <c r="S43" s="27">
        <v>243</v>
      </c>
      <c r="T43" s="27">
        <v>115</v>
      </c>
    </row>
    <row r="44" spans="1:20">
      <c r="A44" s="22" t="s">
        <v>155</v>
      </c>
      <c r="B44" s="30">
        <f t="shared" si="0"/>
        <v>668</v>
      </c>
      <c r="C44" s="31">
        <v>267</v>
      </c>
      <c r="D44" s="31">
        <v>401</v>
      </c>
      <c r="E44" s="32">
        <v>275</v>
      </c>
      <c r="F44" s="22" t="s">
        <v>156</v>
      </c>
      <c r="G44" s="30">
        <f t="shared" si="1"/>
        <v>3937</v>
      </c>
      <c r="H44" s="31">
        <v>1958</v>
      </c>
      <c r="I44" s="31">
        <v>1979</v>
      </c>
      <c r="J44" s="31">
        <v>1495</v>
      </c>
      <c r="K44" s="22" t="s">
        <v>157</v>
      </c>
      <c r="L44" s="30">
        <f t="shared" si="5"/>
        <v>268</v>
      </c>
      <c r="M44" s="31">
        <v>129</v>
      </c>
      <c r="N44" s="31">
        <v>139</v>
      </c>
      <c r="O44" s="32">
        <v>103</v>
      </c>
      <c r="P44" s="22" t="s">
        <v>158</v>
      </c>
      <c r="Q44" s="30">
        <f t="shared" si="4"/>
        <v>191</v>
      </c>
      <c r="R44" s="31">
        <v>95</v>
      </c>
      <c r="S44" s="31">
        <v>96</v>
      </c>
      <c r="T44" s="31">
        <v>72</v>
      </c>
    </row>
    <row r="45" spans="1:20" s="29" customFormat="1">
      <c r="A45" s="26" t="s">
        <v>159</v>
      </c>
      <c r="B45" s="27">
        <f t="shared" si="0"/>
        <v>37</v>
      </c>
      <c r="C45" s="27">
        <v>21</v>
      </c>
      <c r="D45" s="27">
        <v>16</v>
      </c>
      <c r="E45" s="28">
        <v>16</v>
      </c>
      <c r="F45" s="26" t="s">
        <v>160</v>
      </c>
      <c r="G45" s="27">
        <f t="shared" si="1"/>
        <v>171</v>
      </c>
      <c r="H45" s="27">
        <v>80</v>
      </c>
      <c r="I45" s="27">
        <v>91</v>
      </c>
      <c r="J45" s="27">
        <v>66</v>
      </c>
      <c r="K45" s="26" t="s">
        <v>161</v>
      </c>
      <c r="L45" s="27">
        <f t="shared" si="5"/>
        <v>75</v>
      </c>
      <c r="M45" s="27">
        <v>36</v>
      </c>
      <c r="N45" s="27">
        <v>39</v>
      </c>
      <c r="O45" s="28">
        <v>26</v>
      </c>
      <c r="P45" s="26" t="s">
        <v>162</v>
      </c>
      <c r="Q45" s="27">
        <f t="shared" si="4"/>
        <v>70</v>
      </c>
      <c r="R45" s="27">
        <v>33</v>
      </c>
      <c r="S45" s="27">
        <v>37</v>
      </c>
      <c r="T45" s="27">
        <v>26</v>
      </c>
    </row>
    <row r="46" spans="1:20">
      <c r="A46" s="22" t="s">
        <v>163</v>
      </c>
      <c r="B46" s="30">
        <f t="shared" si="0"/>
        <v>726</v>
      </c>
      <c r="C46" s="31">
        <v>333</v>
      </c>
      <c r="D46" s="31">
        <v>393</v>
      </c>
      <c r="E46" s="32">
        <v>345</v>
      </c>
      <c r="F46" s="22" t="s">
        <v>164</v>
      </c>
      <c r="G46" s="30">
        <f t="shared" si="1"/>
        <v>80</v>
      </c>
      <c r="H46" s="31">
        <v>37</v>
      </c>
      <c r="I46" s="31">
        <v>43</v>
      </c>
      <c r="J46" s="31">
        <v>35</v>
      </c>
      <c r="K46" s="22" t="s">
        <v>165</v>
      </c>
      <c r="L46" s="30">
        <f t="shared" si="5"/>
        <v>125</v>
      </c>
      <c r="M46" s="31">
        <v>57</v>
      </c>
      <c r="N46" s="31">
        <v>68</v>
      </c>
      <c r="O46" s="32">
        <v>41</v>
      </c>
      <c r="P46" s="22" t="s">
        <v>166</v>
      </c>
      <c r="Q46" s="30">
        <f t="shared" si="4"/>
        <v>117</v>
      </c>
      <c r="R46" s="31">
        <v>59</v>
      </c>
      <c r="S46" s="31">
        <v>58</v>
      </c>
      <c r="T46" s="31">
        <v>38</v>
      </c>
    </row>
    <row r="47" spans="1:20" s="29" customFormat="1">
      <c r="A47" s="26" t="s">
        <v>167</v>
      </c>
      <c r="B47" s="27">
        <f t="shared" si="0"/>
        <v>20</v>
      </c>
      <c r="C47" s="27">
        <v>10</v>
      </c>
      <c r="D47" s="27">
        <v>10</v>
      </c>
      <c r="E47" s="28">
        <v>11</v>
      </c>
      <c r="F47" s="26" t="s">
        <v>168</v>
      </c>
      <c r="G47" s="27">
        <f t="shared" si="1"/>
        <v>1265</v>
      </c>
      <c r="H47" s="27">
        <v>611</v>
      </c>
      <c r="I47" s="27">
        <v>654</v>
      </c>
      <c r="J47" s="27">
        <v>424</v>
      </c>
      <c r="K47" s="26" t="s">
        <v>169</v>
      </c>
      <c r="L47" s="27">
        <f t="shared" si="5"/>
        <v>163</v>
      </c>
      <c r="M47" s="27">
        <v>83</v>
      </c>
      <c r="N47" s="27">
        <v>80</v>
      </c>
      <c r="O47" s="28">
        <v>55</v>
      </c>
      <c r="P47" s="26" t="s">
        <v>170</v>
      </c>
      <c r="Q47" s="27">
        <f t="shared" si="4"/>
        <v>126</v>
      </c>
      <c r="R47" s="27">
        <v>59</v>
      </c>
      <c r="S47" s="27">
        <v>67</v>
      </c>
      <c r="T47" s="27">
        <v>44</v>
      </c>
    </row>
    <row r="48" spans="1:20">
      <c r="A48" s="22" t="s">
        <v>171</v>
      </c>
      <c r="B48" s="30">
        <f t="shared" si="0"/>
        <v>204</v>
      </c>
      <c r="C48" s="31">
        <v>98</v>
      </c>
      <c r="D48" s="31">
        <v>106</v>
      </c>
      <c r="E48" s="32">
        <v>89</v>
      </c>
      <c r="F48" s="22" t="s">
        <v>172</v>
      </c>
      <c r="G48" s="30">
        <f t="shared" si="1"/>
        <v>867</v>
      </c>
      <c r="H48" s="31">
        <v>428</v>
      </c>
      <c r="I48" s="31">
        <v>439</v>
      </c>
      <c r="J48" s="31">
        <v>277</v>
      </c>
      <c r="K48" s="22" t="s">
        <v>173</v>
      </c>
      <c r="L48" s="30">
        <f t="shared" si="5"/>
        <v>126</v>
      </c>
      <c r="M48" s="31">
        <v>57</v>
      </c>
      <c r="N48" s="31">
        <v>69</v>
      </c>
      <c r="O48" s="32">
        <v>33</v>
      </c>
      <c r="P48" s="22" t="s">
        <v>174</v>
      </c>
      <c r="Q48" s="30">
        <f t="shared" si="4"/>
        <v>134</v>
      </c>
      <c r="R48" s="31">
        <v>67</v>
      </c>
      <c r="S48" s="31">
        <v>67</v>
      </c>
      <c r="T48" s="31">
        <v>47</v>
      </c>
    </row>
    <row r="49" spans="1:20" s="29" customFormat="1">
      <c r="A49" s="26" t="s">
        <v>175</v>
      </c>
      <c r="B49" s="27">
        <f t="shared" si="0"/>
        <v>347</v>
      </c>
      <c r="C49" s="27">
        <v>163</v>
      </c>
      <c r="D49" s="27">
        <v>184</v>
      </c>
      <c r="E49" s="28">
        <v>153</v>
      </c>
      <c r="F49" s="26" t="s">
        <v>176</v>
      </c>
      <c r="G49" s="27">
        <f t="shared" si="1"/>
        <v>497</v>
      </c>
      <c r="H49" s="27">
        <v>244</v>
      </c>
      <c r="I49" s="27">
        <v>253</v>
      </c>
      <c r="J49" s="27">
        <v>177</v>
      </c>
      <c r="K49" s="26" t="s">
        <v>177</v>
      </c>
      <c r="L49" s="27">
        <f t="shared" si="5"/>
        <v>523</v>
      </c>
      <c r="M49" s="27">
        <v>225</v>
      </c>
      <c r="N49" s="27">
        <v>298</v>
      </c>
      <c r="O49" s="28">
        <v>167</v>
      </c>
      <c r="P49" s="26" t="s">
        <v>178</v>
      </c>
      <c r="Q49" s="27">
        <f t="shared" si="4"/>
        <v>265</v>
      </c>
      <c r="R49" s="27">
        <v>120</v>
      </c>
      <c r="S49" s="27">
        <v>145</v>
      </c>
      <c r="T49" s="27">
        <v>92</v>
      </c>
    </row>
    <row r="50" spans="1:20">
      <c r="A50" s="22" t="s">
        <v>179</v>
      </c>
      <c r="B50" s="30">
        <f t="shared" si="0"/>
        <v>35</v>
      </c>
      <c r="C50" s="31">
        <v>14</v>
      </c>
      <c r="D50" s="31">
        <v>21</v>
      </c>
      <c r="E50" s="32">
        <v>12</v>
      </c>
      <c r="F50" s="22" t="s">
        <v>180</v>
      </c>
      <c r="G50" s="30">
        <f t="shared" si="1"/>
        <v>774</v>
      </c>
      <c r="H50" s="31">
        <v>391</v>
      </c>
      <c r="I50" s="31">
        <v>383</v>
      </c>
      <c r="J50" s="31">
        <v>255</v>
      </c>
      <c r="K50" s="22" t="s">
        <v>181</v>
      </c>
      <c r="L50" s="30">
        <f t="shared" si="5"/>
        <v>187</v>
      </c>
      <c r="M50" s="31">
        <v>91</v>
      </c>
      <c r="N50" s="31">
        <v>96</v>
      </c>
      <c r="O50" s="32">
        <v>70</v>
      </c>
      <c r="P50" s="22" t="s">
        <v>182</v>
      </c>
      <c r="Q50" s="30">
        <f t="shared" si="4"/>
        <v>328</v>
      </c>
      <c r="R50" s="31">
        <v>159</v>
      </c>
      <c r="S50" s="31">
        <v>169</v>
      </c>
      <c r="T50" s="31">
        <v>108</v>
      </c>
    </row>
    <row r="51" spans="1:20" s="29" customFormat="1">
      <c r="A51" s="26" t="s">
        <v>183</v>
      </c>
      <c r="B51" s="27">
        <f t="shared" si="0"/>
        <v>151</v>
      </c>
      <c r="C51" s="27">
        <v>58</v>
      </c>
      <c r="D51" s="27">
        <v>93</v>
      </c>
      <c r="E51" s="28">
        <v>72</v>
      </c>
      <c r="F51" s="26" t="s">
        <v>184</v>
      </c>
      <c r="G51" s="27">
        <f t="shared" si="1"/>
        <v>335</v>
      </c>
      <c r="H51" s="27">
        <v>157</v>
      </c>
      <c r="I51" s="27">
        <v>178</v>
      </c>
      <c r="J51" s="27">
        <v>102</v>
      </c>
      <c r="K51" s="26" t="s">
        <v>185</v>
      </c>
      <c r="L51" s="27">
        <f t="shared" si="5"/>
        <v>133</v>
      </c>
      <c r="M51" s="27">
        <v>60</v>
      </c>
      <c r="N51" s="27">
        <v>73</v>
      </c>
      <c r="O51" s="28">
        <v>44</v>
      </c>
      <c r="P51" s="26" t="s">
        <v>186</v>
      </c>
      <c r="Q51" s="27">
        <f t="shared" si="4"/>
        <v>0</v>
      </c>
      <c r="R51" s="42" t="s">
        <v>187</v>
      </c>
      <c r="S51" s="42" t="s">
        <v>187</v>
      </c>
      <c r="T51" s="42" t="s">
        <v>187</v>
      </c>
    </row>
    <row r="52" spans="1:20">
      <c r="A52" s="22" t="s">
        <v>188</v>
      </c>
      <c r="B52" s="30">
        <f t="shared" si="0"/>
        <v>125</v>
      </c>
      <c r="C52" s="31">
        <v>53</v>
      </c>
      <c r="D52" s="31">
        <v>72</v>
      </c>
      <c r="E52" s="32">
        <v>57</v>
      </c>
      <c r="F52" s="22" t="s">
        <v>189</v>
      </c>
      <c r="G52" s="30">
        <f t="shared" si="1"/>
        <v>441</v>
      </c>
      <c r="H52" s="31">
        <v>179</v>
      </c>
      <c r="I52" s="31">
        <v>262</v>
      </c>
      <c r="J52" s="31">
        <v>130</v>
      </c>
      <c r="K52" s="22" t="s">
        <v>190</v>
      </c>
      <c r="L52" s="30">
        <f t="shared" si="5"/>
        <v>637</v>
      </c>
      <c r="M52" s="31">
        <v>294</v>
      </c>
      <c r="N52" s="31">
        <v>343</v>
      </c>
      <c r="O52" s="32">
        <v>226</v>
      </c>
      <c r="P52" s="22" t="s">
        <v>191</v>
      </c>
      <c r="Q52" s="30">
        <f t="shared" si="4"/>
        <v>0</v>
      </c>
      <c r="R52" s="11" t="s">
        <v>192</v>
      </c>
      <c r="S52" s="11" t="s">
        <v>192</v>
      </c>
      <c r="T52" s="11" t="s">
        <v>192</v>
      </c>
    </row>
    <row r="53" spans="1:20" s="29" customFormat="1">
      <c r="A53" s="26" t="s">
        <v>193</v>
      </c>
      <c r="B53" s="27">
        <f t="shared" si="0"/>
        <v>154</v>
      </c>
      <c r="C53" s="27">
        <v>75</v>
      </c>
      <c r="D53" s="27">
        <v>79</v>
      </c>
      <c r="E53" s="28">
        <v>61</v>
      </c>
      <c r="F53" s="26" t="s">
        <v>194</v>
      </c>
      <c r="G53" s="27">
        <f t="shared" si="1"/>
        <v>894</v>
      </c>
      <c r="H53" s="27">
        <v>439</v>
      </c>
      <c r="I53" s="27">
        <v>455</v>
      </c>
      <c r="J53" s="27">
        <v>301</v>
      </c>
      <c r="K53" s="26" t="s">
        <v>195</v>
      </c>
      <c r="L53" s="27">
        <f t="shared" si="5"/>
        <v>376</v>
      </c>
      <c r="M53" s="27">
        <v>183</v>
      </c>
      <c r="N53" s="27">
        <v>193</v>
      </c>
      <c r="O53" s="28">
        <v>135</v>
      </c>
      <c r="P53" s="39" t="s">
        <v>196</v>
      </c>
      <c r="Q53" s="40">
        <f>SUM(Q30:Q52)</f>
        <v>6438</v>
      </c>
      <c r="R53" s="40">
        <f>SUM(R30:R52)</f>
        <v>3023</v>
      </c>
      <c r="S53" s="40">
        <f>SUM(S30:S52)</f>
        <v>3415</v>
      </c>
      <c r="T53" s="40">
        <f>SUM(T30:T52)</f>
        <v>2251</v>
      </c>
    </row>
    <row r="54" spans="1:20">
      <c r="A54" s="22" t="s">
        <v>197</v>
      </c>
      <c r="B54" s="30">
        <f t="shared" si="0"/>
        <v>3912</v>
      </c>
      <c r="C54" s="31">
        <v>1833</v>
      </c>
      <c r="D54" s="31">
        <v>2079</v>
      </c>
      <c r="E54" s="32">
        <v>1535</v>
      </c>
      <c r="F54" s="22" t="s">
        <v>198</v>
      </c>
      <c r="G54" s="30">
        <f t="shared" si="1"/>
        <v>227</v>
      </c>
      <c r="H54" s="31">
        <v>112</v>
      </c>
      <c r="I54" s="31">
        <v>115</v>
      </c>
      <c r="J54" s="31">
        <v>76</v>
      </c>
      <c r="K54" s="22" t="s">
        <v>199</v>
      </c>
      <c r="L54" s="30">
        <f t="shared" si="5"/>
        <v>91</v>
      </c>
      <c r="M54" s="31">
        <v>49</v>
      </c>
      <c r="N54" s="31">
        <v>42</v>
      </c>
      <c r="O54" s="32">
        <v>34</v>
      </c>
      <c r="P54" s="22"/>
      <c r="Q54" s="31"/>
      <c r="R54" s="31"/>
      <c r="S54" s="31"/>
      <c r="T54" s="31"/>
    </row>
    <row r="55" spans="1:20" s="29" customFormat="1">
      <c r="A55" s="26" t="s">
        <v>200</v>
      </c>
      <c r="B55" s="27">
        <f t="shared" si="0"/>
        <v>1899</v>
      </c>
      <c r="C55" s="27">
        <v>892</v>
      </c>
      <c r="D55" s="27">
        <v>1007</v>
      </c>
      <c r="E55" s="28">
        <v>861</v>
      </c>
      <c r="F55" s="26" t="s">
        <v>201</v>
      </c>
      <c r="G55" s="27">
        <f t="shared" si="1"/>
        <v>564</v>
      </c>
      <c r="H55" s="27">
        <v>281</v>
      </c>
      <c r="I55" s="27">
        <v>283</v>
      </c>
      <c r="J55" s="27">
        <v>194</v>
      </c>
      <c r="K55" s="39" t="s">
        <v>202</v>
      </c>
      <c r="L55" s="40">
        <f>SUM(L33:L54)</f>
        <v>4261</v>
      </c>
      <c r="M55" s="40">
        <f>SUM(M33:M54)</f>
        <v>1959</v>
      </c>
      <c r="N55" s="40">
        <f>SUM(N33:N54)</f>
        <v>2302</v>
      </c>
      <c r="O55" s="41">
        <f>SUM(O33:O54)</f>
        <v>1510</v>
      </c>
      <c r="P55" s="43" t="s">
        <v>203</v>
      </c>
      <c r="Q55" s="40">
        <f>L31+L55+Q8+Q28+Q53</f>
        <v>103746</v>
      </c>
      <c r="R55" s="40">
        <f>M31+M55+R8+R28+R53</f>
        <v>49561</v>
      </c>
      <c r="S55" s="40">
        <f>N31+N55+S8+S28+S53</f>
        <v>54185</v>
      </c>
      <c r="T55" s="40">
        <f>O31+O55+T8+T28+T53</f>
        <v>40303</v>
      </c>
    </row>
    <row r="56" spans="1:20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</row>
  </sheetData>
  <mergeCells count="14">
    <mergeCell ref="T4:T5"/>
    <mergeCell ref="J4:J5"/>
    <mergeCell ref="K4:K5"/>
    <mergeCell ref="L4:N4"/>
    <mergeCell ref="O4:O5"/>
    <mergeCell ref="P4:P5"/>
    <mergeCell ref="Q4:S4"/>
    <mergeCell ref="A1:H1"/>
    <mergeCell ref="A2:H2"/>
    <mergeCell ref="A4:A5"/>
    <mergeCell ref="B4:D4"/>
    <mergeCell ref="E4:E5"/>
    <mergeCell ref="F4:F5"/>
    <mergeCell ref="G4:I4"/>
  </mergeCells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2019-10-17T00:02:41Z</dcterms:created>
  <dcterms:modified xsi:type="dcterms:W3CDTF">2019-10-17T00:05:45Z</dcterms:modified>
</cp:coreProperties>
</file>