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2340" windowWidth="20715" windowHeight="10740"/>
  </bookViews>
  <sheets>
    <sheet name="18" sheetId="1" r:id="rId1"/>
  </sheets>
  <calcPr calcId="145621"/>
</workbook>
</file>

<file path=xl/calcChain.xml><?xml version="1.0" encoding="utf-8"?>
<calcChain xmlns="http://schemas.openxmlformats.org/spreadsheetml/2006/main">
  <c r="G23" i="1" l="1"/>
  <c r="E23" i="1"/>
  <c r="G22" i="1"/>
  <c r="E22" i="1"/>
  <c r="G21" i="1"/>
  <c r="D21" i="1"/>
  <c r="E21" i="1" s="1"/>
  <c r="G20" i="1"/>
  <c r="E20" i="1"/>
  <c r="G19" i="1"/>
  <c r="E19" i="1"/>
  <c r="G18" i="1"/>
  <c r="E18" i="1"/>
  <c r="G17" i="1"/>
  <c r="E17" i="1"/>
  <c r="D17" i="1"/>
  <c r="G16" i="1"/>
  <c r="E16" i="1"/>
  <c r="G15" i="1"/>
  <c r="F15" i="1"/>
  <c r="E15" i="1"/>
  <c r="G14" i="1"/>
  <c r="E14" i="1"/>
  <c r="G13" i="1"/>
  <c r="E13" i="1"/>
  <c r="G12" i="1"/>
  <c r="E12" i="1"/>
  <c r="F11" i="1"/>
  <c r="G11" i="1" s="1"/>
  <c r="E11" i="1"/>
  <c r="G9" i="1"/>
  <c r="E9" i="1"/>
  <c r="G8" i="1"/>
  <c r="E8" i="1"/>
  <c r="F7" i="1"/>
  <c r="G7" i="1" s="1"/>
  <c r="E7" i="1"/>
</calcChain>
</file>

<file path=xl/sharedStrings.xml><?xml version="1.0" encoding="utf-8"?>
<sst xmlns="http://schemas.openxmlformats.org/spreadsheetml/2006/main" count="40" uniqueCount="30">
  <si>
    <t>18　産業別就業人口</t>
    <rPh sb="3" eb="5">
      <t>サンギョウ</t>
    </rPh>
    <rPh sb="5" eb="6">
      <t>ベツ</t>
    </rPh>
    <rPh sb="6" eb="8">
      <t>シュウギョウ</t>
    </rPh>
    <rPh sb="8" eb="10">
      <t>ジンコウ</t>
    </rPh>
    <phoneticPr fontId="3"/>
  </si>
  <si>
    <t>産業分類</t>
    <rPh sb="0" eb="2">
      <t>サンギョウ</t>
    </rPh>
    <rPh sb="2" eb="4">
      <t>ブンルイ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</si>
  <si>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</si>
  <si>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</si>
  <si>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</si>
  <si>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就業者数</t>
    <rPh sb="0" eb="2">
      <t>シュウギョウ</t>
    </rPh>
    <rPh sb="2" eb="3">
      <t>モノ</t>
    </rPh>
    <rPh sb="3" eb="4">
      <t>カズ</t>
    </rPh>
    <phoneticPr fontId="3"/>
  </si>
  <si>
    <t>構成比</t>
    <rPh sb="0" eb="2">
      <t>コウセイ</t>
    </rPh>
    <rPh sb="2" eb="3">
      <t>ヒ</t>
    </rPh>
    <phoneticPr fontId="3"/>
  </si>
  <si>
    <t>人</t>
    <rPh sb="0" eb="1">
      <t>ニン</t>
    </rPh>
    <phoneticPr fontId="3"/>
  </si>
  <si>
    <t>%</t>
  </si>
  <si>
    <t>総計</t>
    <rPh sb="0" eb="2">
      <t>ソウケイ</t>
    </rPh>
    <phoneticPr fontId="3"/>
  </si>
  <si>
    <t>第1次産業計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</si>
  <si>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　　　農業</t>
    <rPh sb="3" eb="5">
      <t>ノウギョウ</t>
    </rPh>
    <phoneticPr fontId="3"/>
  </si>
  <si>
    <t>　　　林業</t>
    <rPh sb="3" eb="5">
      <t>リンギョウ</t>
    </rPh>
    <phoneticPr fontId="3"/>
  </si>
  <si>
    <t>　　　漁業</t>
    <rPh sb="3" eb="5">
      <t>ギョギョウ</t>
    </rPh>
    <phoneticPr fontId="3"/>
  </si>
  <si>
    <t>-</t>
  </si>
  <si>
    <t>第2次産業計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</si>
  <si>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　　　鉱業</t>
    <rPh sb="3" eb="5">
      <t>コウギョウ</t>
    </rPh>
    <phoneticPr fontId="3"/>
  </si>
  <si>
    <t>　　　建設業</t>
    <rPh sb="3" eb="6">
      <t>ケンセツギョウ</t>
    </rPh>
    <phoneticPr fontId="3"/>
  </si>
  <si>
    <t>　　　製造業</t>
    <rPh sb="3" eb="6">
      <t>セイゾウギョウ</t>
    </rPh>
    <phoneticPr fontId="3"/>
  </si>
  <si>
    <t>第3次産業計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</si>
  <si>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　　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3"/>
  </si>
  <si>
    <t>　　　運輸・通信業</t>
    <rPh sb="3" eb="5">
      <t>ウンユ</t>
    </rPh>
    <rPh sb="6" eb="8">
      <t>ツウシン</t>
    </rPh>
    <rPh sb="8" eb="9">
      <t>ギョウ</t>
    </rPh>
    <phoneticPr fontId="3"/>
  </si>
  <si>
    <r>
      <t>　　　卸売業・小売業、飲食店</t>
    </r>
    <r>
      <rPr>
        <sz val="8"/>
        <rFont val="ＭＳ Ｐ明朝"/>
        <family val="1"/>
        <charset val="128"/>
      </rPr>
      <t>※1</t>
    </r>
    <rPh sb="3" eb="4">
      <t>オロシ</t>
    </rPh>
    <rPh sb="4" eb="5">
      <t>ウ</t>
    </rPh>
    <rPh sb="5" eb="6">
      <t>ギョウ</t>
    </rPh>
    <rPh sb="7" eb="9">
      <t>コウリ</t>
    </rPh>
    <rPh sb="9" eb="10">
      <t>ギョウ</t>
    </rPh>
    <rPh sb="11" eb="13">
      <t>インショク</t>
    </rPh>
    <rPh sb="13" eb="14">
      <t>ミセ</t>
    </rPh>
    <phoneticPr fontId="3"/>
  </si>
  <si>
    <t>　　　金融・保険業</t>
    <rPh sb="3" eb="5">
      <t>キンユウ</t>
    </rPh>
    <rPh sb="6" eb="8">
      <t>ホケン</t>
    </rPh>
    <rPh sb="8" eb="9">
      <t>ギョウ</t>
    </rPh>
    <phoneticPr fontId="3"/>
  </si>
  <si>
    <t>　　　不動産業</t>
    <rPh sb="3" eb="6">
      <t>フドウサン</t>
    </rPh>
    <rPh sb="6" eb="7">
      <t>ギョウ</t>
    </rPh>
    <phoneticPr fontId="3"/>
  </si>
  <si>
    <t>　　　サービス業</t>
    <rPh sb="7" eb="8">
      <t>ギョウ</t>
    </rPh>
    <phoneticPr fontId="3"/>
  </si>
  <si>
    <r>
      <t>　　　公務</t>
    </r>
    <r>
      <rPr>
        <sz val="9"/>
        <rFont val="ＭＳ Ｐ明朝"/>
        <family val="1"/>
        <charset val="128"/>
      </rPr>
      <t>（他に分類されないもの）</t>
    </r>
    <rPh sb="3" eb="5">
      <t>コウム</t>
    </rPh>
    <rPh sb="6" eb="7">
      <t>ホカ</t>
    </rPh>
    <rPh sb="8" eb="10">
      <t>ブンルイ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</si>
  <si>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</si>
  <si>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※1　平成２７年より、飲食店はサービス業に含めるもの</t>
    <rPh sb="3" eb="5">
      <t>ヘイセイ</t>
    </rPh>
    <rPh sb="7" eb="8">
      <t>トシ</t>
    </rPh>
    <rPh sb="11" eb="13">
      <t>インショク</t>
    </rPh>
    <rPh sb="13" eb="14">
      <t>テン</t>
    </rPh>
    <rPh sb="19" eb="20">
      <t>ギョウ</t>
    </rPh>
    <rPh sb="21" eb="22">
      <t>フク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</si>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</sst>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38" fontId="4" fillId="0" borderId="0" xfId="4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</cellXfs>
  <cellStyles count="6">
    <cellStyle name="メモ 2" xfId="5"/>
    <cellStyle name="桁区切り" xfId="1" builtinId="6"/>
    <cellStyle name="桁区切り 2" xfId="4"/>
    <cellStyle name="標準" xfId="0" builtinId="0"/>
    <cellStyle name="標準 2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tabSelected="1" workbookViewId="0">
      <selection sqref="A1:E1"/>
    </sheetView>
  </sheetViews>
  <sheetFormatPr defaultRowHeight="13.5"/>
  <cols>
    <col min="1" max="1" width="27.625" style="2" customWidth="1"/>
    <col min="2" max="3" width="9.125" style="2" customWidth="1"/>
    <col min="4" max="7" width="9.875" style="2" customWidth="1"/>
    <col min="8" max="8" width="9" style="2" customWidth="1"/>
    <col min="9" max="16384" width="9" style="2"/>
  </cols>
  <sheetData>
    <row r="1" spans="1:7" ht="14.25">
      <c r="A1" s="1" t="s">
        <v>0</v>
      </c>
      <c r="B1" s="1"/>
      <c r="C1" s="1"/>
      <c r="D1" s="1"/>
      <c r="E1" s="1"/>
    </row>
    <row r="2" spans="1:7">
      <c r="A2" s="3"/>
      <c r="B2" s="3"/>
      <c r="C2" s="4"/>
      <c r="D2" s="3"/>
      <c r="E2" s="4"/>
    </row>
    <row r="3" spans="1:7">
      <c r="A3" s="5" t="s">
        <v>1</v>
      </c>
      <c r="B3" s="6" t="s">
        <v>2</v>
      </c>
      <c r="C3" s="7"/>
      <c r="D3" s="6" t="s">
        <v>3</v>
      </c>
      <c r="E3" s="7"/>
      <c r="F3" s="6" t="s">
        <v>4</v>
      </c>
      <c r="G3" s="7"/>
    </row>
    <row r="4" spans="1:7">
      <c r="A4" s="5"/>
      <c r="B4" s="8" t="s">
        <v>5</v>
      </c>
      <c r="C4" s="9" t="s">
        <v>6</v>
      </c>
      <c r="D4" s="8" t="s">
        <v>5</v>
      </c>
      <c r="E4" s="9" t="s">
        <v>6</v>
      </c>
      <c r="F4" s="8" t="s">
        <v>5</v>
      </c>
      <c r="G4" s="9" t="s">
        <v>6</v>
      </c>
    </row>
    <row r="5" spans="1:7">
      <c r="A5" s="10"/>
      <c r="B5" s="11" t="s">
        <v>7</v>
      </c>
      <c r="C5" s="11" t="s">
        <v>8</v>
      </c>
      <c r="D5" s="11" t="s">
        <v>7</v>
      </c>
      <c r="E5" s="11" t="s">
        <v>8</v>
      </c>
      <c r="F5" s="11" t="s">
        <v>7</v>
      </c>
      <c r="G5" s="11" t="s">
        <v>8</v>
      </c>
    </row>
    <row r="6" spans="1:7">
      <c r="A6" s="12" t="s">
        <v>9</v>
      </c>
      <c r="B6" s="13">
        <v>52842</v>
      </c>
      <c r="C6" s="14">
        <v>100</v>
      </c>
      <c r="D6" s="13">
        <v>50472</v>
      </c>
      <c r="E6" s="14">
        <v>100</v>
      </c>
      <c r="F6" s="13">
        <v>49533</v>
      </c>
      <c r="G6" s="14">
        <v>100</v>
      </c>
    </row>
    <row r="7" spans="1:7">
      <c r="A7" s="12" t="s">
        <v>10</v>
      </c>
      <c r="B7" s="13">
        <v>4090</v>
      </c>
      <c r="C7" s="14">
        <v>7.7</v>
      </c>
      <c r="D7" s="13">
        <v>2982</v>
      </c>
      <c r="E7" s="14">
        <f>D7/$F$6*100</f>
        <v>6.0202289382835685</v>
      </c>
      <c r="F7" s="13">
        <f>F8+F9+F10</f>
        <v>2969</v>
      </c>
      <c r="G7" s="14">
        <f>F7/$F$6*100</f>
        <v>5.9939838087739483</v>
      </c>
    </row>
    <row r="8" spans="1:7">
      <c r="A8" s="15" t="s">
        <v>11</v>
      </c>
      <c r="B8" s="16">
        <v>3927</v>
      </c>
      <c r="C8" s="17">
        <v>7.4</v>
      </c>
      <c r="D8" s="16">
        <v>2760</v>
      </c>
      <c r="E8" s="17">
        <f>D8/$F$6*100</f>
        <v>5.5720428805039068</v>
      </c>
      <c r="F8" s="16">
        <v>2766</v>
      </c>
      <c r="G8" s="17">
        <f>F8/$F$6*100</f>
        <v>5.5841560172006544</v>
      </c>
    </row>
    <row r="9" spans="1:7">
      <c r="A9" s="15" t="s">
        <v>12</v>
      </c>
      <c r="B9" s="16">
        <v>162</v>
      </c>
      <c r="C9" s="17">
        <v>0.3</v>
      </c>
      <c r="D9" s="16">
        <v>222</v>
      </c>
      <c r="E9" s="17">
        <f>D9/$F$6*100</f>
        <v>0.44818605777966203</v>
      </c>
      <c r="F9" s="16">
        <v>199</v>
      </c>
      <c r="G9" s="17">
        <f>F9/$F$6*100</f>
        <v>0.40175236710879614</v>
      </c>
    </row>
    <row r="10" spans="1:7">
      <c r="A10" s="15" t="s">
        <v>13</v>
      </c>
      <c r="B10" s="16">
        <v>1</v>
      </c>
      <c r="C10" s="17">
        <v>0</v>
      </c>
      <c r="D10" s="18" t="s">
        <v>14</v>
      </c>
      <c r="E10" s="18" t="s">
        <v>14</v>
      </c>
      <c r="F10" s="16">
        <v>4</v>
      </c>
      <c r="G10" s="18" t="s">
        <v>14</v>
      </c>
    </row>
    <row r="11" spans="1:7">
      <c r="A11" s="12" t="s">
        <v>15</v>
      </c>
      <c r="B11" s="13">
        <v>15185</v>
      </c>
      <c r="C11" s="14">
        <v>28.7</v>
      </c>
      <c r="D11" s="13">
        <v>13125</v>
      </c>
      <c r="E11" s="14">
        <f t="shared" ref="E11:E23" si="0">D11/$F$6*100</f>
        <v>26.497486524135429</v>
      </c>
      <c r="F11" s="13">
        <f>F12+F13+F14</f>
        <v>13276</v>
      </c>
      <c r="G11" s="14">
        <f t="shared" ref="G11:G23" si="1">F11/$F$6*100</f>
        <v>26.80233379767024</v>
      </c>
    </row>
    <row r="12" spans="1:7">
      <c r="A12" s="15" t="s">
        <v>16</v>
      </c>
      <c r="B12" s="16">
        <v>19</v>
      </c>
      <c r="C12" s="17">
        <v>0</v>
      </c>
      <c r="D12" s="16">
        <v>14</v>
      </c>
      <c r="E12" s="17">
        <f t="shared" si="0"/>
        <v>2.8263985625744451E-2</v>
      </c>
      <c r="F12" s="16">
        <v>7</v>
      </c>
      <c r="G12" s="17">
        <f t="shared" si="1"/>
        <v>1.4131992812872226E-2</v>
      </c>
    </row>
    <row r="13" spans="1:7">
      <c r="A13" s="15" t="s">
        <v>17</v>
      </c>
      <c r="B13" s="16">
        <v>5438</v>
      </c>
      <c r="C13" s="17">
        <v>10.3</v>
      </c>
      <c r="D13" s="16">
        <v>3969</v>
      </c>
      <c r="E13" s="17">
        <f t="shared" si="0"/>
        <v>8.0128399248985538</v>
      </c>
      <c r="F13" s="16">
        <v>3797</v>
      </c>
      <c r="G13" s="17">
        <f t="shared" si="1"/>
        <v>7.6655966729251208</v>
      </c>
    </row>
    <row r="14" spans="1:7">
      <c r="A14" s="15" t="s">
        <v>18</v>
      </c>
      <c r="B14" s="16">
        <v>9728</v>
      </c>
      <c r="C14" s="17">
        <v>18.399999999999999</v>
      </c>
      <c r="D14" s="16">
        <v>9142</v>
      </c>
      <c r="E14" s="17">
        <f t="shared" si="0"/>
        <v>18.456382613611126</v>
      </c>
      <c r="F14" s="16">
        <v>9472</v>
      </c>
      <c r="G14" s="17">
        <f t="shared" si="1"/>
        <v>19.122605131932247</v>
      </c>
    </row>
    <row r="15" spans="1:7">
      <c r="A15" s="12" t="s">
        <v>19</v>
      </c>
      <c r="B15" s="13">
        <v>32923</v>
      </c>
      <c r="C15" s="14">
        <v>62.3</v>
      </c>
      <c r="D15" s="13">
        <v>30719</v>
      </c>
      <c r="E15" s="14">
        <f t="shared" si="0"/>
        <v>62.017241031231706</v>
      </c>
      <c r="F15" s="13">
        <f>F16+F17+F18+F19+F20+F21+F22</f>
        <v>31109</v>
      </c>
      <c r="G15" s="14">
        <f t="shared" si="1"/>
        <v>62.804594916520294</v>
      </c>
    </row>
    <row r="16" spans="1:7">
      <c r="A16" s="15" t="s">
        <v>20</v>
      </c>
      <c r="B16" s="16">
        <v>342</v>
      </c>
      <c r="C16" s="17">
        <v>0.6</v>
      </c>
      <c r="D16" s="16">
        <v>296</v>
      </c>
      <c r="E16" s="17">
        <f t="shared" si="0"/>
        <v>0.5975814103728827</v>
      </c>
      <c r="F16" s="16">
        <v>312</v>
      </c>
      <c r="G16" s="17">
        <f t="shared" si="1"/>
        <v>0.62988310823087634</v>
      </c>
    </row>
    <row r="17" spans="1:7">
      <c r="A17" s="15" t="s">
        <v>21</v>
      </c>
      <c r="B17" s="16">
        <v>2268</v>
      </c>
      <c r="C17" s="17">
        <v>4.3</v>
      </c>
      <c r="D17" s="16">
        <f>365+2091</f>
        <v>2456</v>
      </c>
      <c r="E17" s="17">
        <f t="shared" si="0"/>
        <v>4.9583106212020267</v>
      </c>
      <c r="F17" s="16">
        <v>2475</v>
      </c>
      <c r="G17" s="17">
        <f t="shared" si="1"/>
        <v>4.9966688874083944</v>
      </c>
    </row>
    <row r="18" spans="1:7">
      <c r="A18" s="15" t="s">
        <v>22</v>
      </c>
      <c r="B18" s="16">
        <v>11865</v>
      </c>
      <c r="C18" s="17">
        <v>22.5</v>
      </c>
      <c r="D18" s="16">
        <v>8275</v>
      </c>
      <c r="E18" s="17">
        <f t="shared" si="0"/>
        <v>16.706034360931096</v>
      </c>
      <c r="F18" s="16">
        <v>7778</v>
      </c>
      <c r="G18" s="17">
        <f t="shared" si="1"/>
        <v>15.702662871217168</v>
      </c>
    </row>
    <row r="19" spans="1:7">
      <c r="A19" s="15" t="s">
        <v>23</v>
      </c>
      <c r="B19" s="16">
        <v>1094</v>
      </c>
      <c r="C19" s="17">
        <v>2.1</v>
      </c>
      <c r="D19" s="16">
        <v>953</v>
      </c>
      <c r="E19" s="17">
        <f t="shared" si="0"/>
        <v>1.9239698786667474</v>
      </c>
      <c r="F19" s="16">
        <v>876</v>
      </c>
      <c r="G19" s="17">
        <f t="shared" si="1"/>
        <v>1.7685179577251531</v>
      </c>
    </row>
    <row r="20" spans="1:7">
      <c r="A20" s="15" t="s">
        <v>24</v>
      </c>
      <c r="B20" s="16">
        <v>353</v>
      </c>
      <c r="C20" s="17">
        <v>0.7</v>
      </c>
      <c r="D20" s="16">
        <v>533</v>
      </c>
      <c r="E20" s="17">
        <f t="shared" si="0"/>
        <v>1.0760503098944139</v>
      </c>
      <c r="F20" s="16">
        <v>540</v>
      </c>
      <c r="G20" s="17">
        <f t="shared" si="1"/>
        <v>1.0901823027072861</v>
      </c>
    </row>
    <row r="21" spans="1:7">
      <c r="A21" s="15" t="s">
        <v>25</v>
      </c>
      <c r="B21" s="16">
        <v>14902</v>
      </c>
      <c r="C21" s="17">
        <v>28.2</v>
      </c>
      <c r="D21" s="16">
        <f>899+2383+1664+2330+6352+585+2151</f>
        <v>16364</v>
      </c>
      <c r="E21" s="17">
        <f t="shared" si="0"/>
        <v>33.036561484263018</v>
      </c>
      <c r="F21" s="16">
        <v>17349</v>
      </c>
      <c r="G21" s="17">
        <f t="shared" si="1"/>
        <v>35.025134758645756</v>
      </c>
    </row>
    <row r="22" spans="1:7">
      <c r="A22" s="15" t="s">
        <v>26</v>
      </c>
      <c r="B22" s="16">
        <v>2099</v>
      </c>
      <c r="C22" s="17">
        <v>4</v>
      </c>
      <c r="D22" s="16">
        <v>1842</v>
      </c>
      <c r="E22" s="17">
        <f t="shared" si="0"/>
        <v>3.7187329659015202</v>
      </c>
      <c r="F22" s="16">
        <v>1779</v>
      </c>
      <c r="G22" s="17">
        <f t="shared" si="1"/>
        <v>3.5915450305856704</v>
      </c>
    </row>
    <row r="23" spans="1:7">
      <c r="A23" s="19" t="s">
        <v>27</v>
      </c>
      <c r="B23" s="20">
        <v>644</v>
      </c>
      <c r="C23" s="21">
        <v>1.2</v>
      </c>
      <c r="D23" s="20">
        <v>3646</v>
      </c>
      <c r="E23" s="21">
        <f t="shared" si="0"/>
        <v>7.360749399390305</v>
      </c>
      <c r="F23" s="20">
        <v>2179</v>
      </c>
      <c r="G23" s="21">
        <f t="shared" si="1"/>
        <v>4.3990874770355122</v>
      </c>
    </row>
    <row r="24" spans="1:7">
      <c r="A24" s="22" t="s">
        <v>28</v>
      </c>
      <c r="B24" s="3"/>
      <c r="C24" s="4"/>
      <c r="F24" s="23" t="s">
        <v>29</v>
      </c>
      <c r="G24" s="23"/>
    </row>
  </sheetData>
  <mergeCells count="6">
    <mergeCell ref="A1:E1"/>
    <mergeCell ref="A3:A4"/>
    <mergeCell ref="B3:C3"/>
    <mergeCell ref="D3:E3"/>
    <mergeCell ref="F3:G3"/>
    <mergeCell ref="F24:G24"/>
  </mergeCells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2019-10-17T00:04:10Z</dcterms:created>
  <dcterms:modified xsi:type="dcterms:W3CDTF">2019-10-17T00:09:19Z</dcterms:modified>
</cp:coreProperties>
</file>