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85" windowWidth="21435" windowHeight="1159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I32" i="1" l="1"/>
  <c r="H32" i="1"/>
  <c r="E32" i="1"/>
  <c r="D32" i="1"/>
  <c r="F31" i="1"/>
  <c r="G31" i="1" s="1"/>
  <c r="E31" i="1"/>
  <c r="D31" i="1"/>
  <c r="G30" i="1"/>
  <c r="F30" i="1"/>
  <c r="E30" i="1"/>
  <c r="D30" i="1"/>
  <c r="F28" i="1"/>
  <c r="G28" i="1" s="1"/>
  <c r="B28" i="1"/>
  <c r="C28" i="1" s="1"/>
  <c r="G27" i="1"/>
  <c r="F27" i="1"/>
  <c r="B27" i="1"/>
  <c r="F26" i="1"/>
  <c r="G26" i="1" s="1"/>
  <c r="B26" i="1"/>
  <c r="C26" i="1" s="1"/>
  <c r="G25" i="1"/>
  <c r="F25" i="1"/>
  <c r="B25" i="1"/>
  <c r="F24" i="1"/>
  <c r="G24" i="1" s="1"/>
  <c r="B24" i="1"/>
  <c r="C24" i="1" s="1"/>
  <c r="F23" i="1"/>
  <c r="G23" i="1" s="1"/>
  <c r="B23" i="1"/>
  <c r="F22" i="1"/>
  <c r="G22" i="1" s="1"/>
  <c r="B22" i="1"/>
  <c r="C22" i="1" s="1"/>
  <c r="G21" i="1"/>
  <c r="F21" i="1"/>
  <c r="B21" i="1"/>
  <c r="C21" i="1" s="1"/>
  <c r="F20" i="1"/>
  <c r="F32" i="1" s="1"/>
  <c r="G32" i="1" s="1"/>
  <c r="B20" i="1"/>
  <c r="B32" i="1" s="1"/>
  <c r="C32" i="1" s="1"/>
  <c r="F19" i="1"/>
  <c r="G19" i="1" s="1"/>
  <c r="B19" i="1"/>
  <c r="F18" i="1"/>
  <c r="G18" i="1" s="1"/>
  <c r="B18" i="1"/>
  <c r="C18" i="1" s="1"/>
  <c r="G17" i="1"/>
  <c r="F17" i="1"/>
  <c r="B17" i="1"/>
  <c r="C17" i="1" s="1"/>
  <c r="F16" i="1"/>
  <c r="G16" i="1" s="1"/>
  <c r="B16" i="1"/>
  <c r="C16" i="1" s="1"/>
  <c r="F15" i="1"/>
  <c r="G15" i="1" s="1"/>
  <c r="B15" i="1"/>
  <c r="F14" i="1"/>
  <c r="G14" i="1" s="1"/>
  <c r="B14" i="1"/>
  <c r="C14" i="1" s="1"/>
  <c r="G13" i="1"/>
  <c r="F13" i="1"/>
  <c r="B13" i="1"/>
  <c r="C13" i="1" s="1"/>
  <c r="F12" i="1"/>
  <c r="G12" i="1" s="1"/>
  <c r="B12" i="1"/>
  <c r="C12" i="1" s="1"/>
  <c r="F11" i="1"/>
  <c r="G11" i="1" s="1"/>
  <c r="B11" i="1"/>
  <c r="F10" i="1"/>
  <c r="G10" i="1" s="1"/>
  <c r="B10" i="1"/>
  <c r="B31" i="1" s="1"/>
  <c r="C31" i="1" s="1"/>
  <c r="G9" i="1"/>
  <c r="F9" i="1"/>
  <c r="B9" i="1"/>
  <c r="C9" i="1" s="1"/>
  <c r="K8" i="1"/>
  <c r="F8" i="1"/>
  <c r="G8" i="1" s="1"/>
  <c r="B8" i="1"/>
  <c r="C8" i="1" s="1"/>
  <c r="F7" i="1"/>
  <c r="G7" i="1" s="1"/>
  <c r="B7" i="1"/>
  <c r="B30" i="1" s="1"/>
  <c r="C30" i="1" s="1"/>
  <c r="J6" i="1"/>
  <c r="K32" i="1" s="1"/>
  <c r="E6" i="1"/>
  <c r="D6" i="1"/>
  <c r="B6" i="1"/>
  <c r="C25" i="1" s="1"/>
  <c r="K7" i="1" l="1"/>
  <c r="C10" i="1"/>
  <c r="K11" i="1"/>
  <c r="K15" i="1"/>
  <c r="K19" i="1"/>
  <c r="G20" i="1"/>
  <c r="G6" i="1" s="1"/>
  <c r="K23" i="1"/>
  <c r="K27" i="1"/>
  <c r="K30" i="1"/>
  <c r="C7" i="1"/>
  <c r="C11" i="1"/>
  <c r="K12" i="1"/>
  <c r="C15" i="1"/>
  <c r="K16" i="1"/>
  <c r="C19" i="1"/>
  <c r="K20" i="1"/>
  <c r="C23" i="1"/>
  <c r="K24" i="1"/>
  <c r="C27" i="1"/>
  <c r="K28" i="1"/>
  <c r="C6" i="1"/>
  <c r="K9" i="1"/>
  <c r="K13" i="1"/>
  <c r="K17" i="1"/>
  <c r="C20" i="1"/>
  <c r="K21" i="1"/>
  <c r="K25" i="1"/>
  <c r="K10" i="1"/>
  <c r="K14" i="1"/>
  <c r="K18" i="1"/>
  <c r="K22" i="1"/>
  <c r="K26" i="1"/>
  <c r="K6" i="1" l="1"/>
</calcChain>
</file>

<file path=xl/sharedStrings.xml><?xml version="1.0" encoding="utf-8"?>
<sst xmlns="http://schemas.openxmlformats.org/spreadsheetml/2006/main" count="58" uniqueCount="39">
  <si>
    <t>15　年齢別人口</t>
    <rPh sb="3" eb="5">
      <t>ネンレイ</t>
    </rPh>
    <rPh sb="5" eb="6">
      <t>ベツ</t>
    </rPh>
    <rPh sb="6" eb="8">
      <t>ジンコウ</t>
    </rPh>
    <phoneticPr fontId="3"/>
  </si>
  <si>
    <t>(10月1日現在)</t>
    <rPh sb="3" eb="4">
      <t>ガツ</t>
    </rPh>
    <rPh sb="5" eb="6">
      <t>ニチ</t>
    </rPh>
    <rPh sb="6" eb="8">
      <t>ゲンザイ</t>
    </rPh>
    <phoneticPr fontId="3"/>
  </si>
  <si>
    <t>区分</t>
    <rPh sb="0" eb="2">
      <t>クブン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</si>
  <si>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</si>
  <si>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</si>
  <si>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</si>
  <si>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総数</t>
    <rPh sb="0" eb="2">
      <t>ソウスウ</t>
    </rPh>
    <phoneticPr fontId="3"/>
  </si>
  <si>
    <t>構成比</t>
    <rPh sb="0" eb="3">
      <t>コウセイヒ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</si>
  <si>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</si>
  <si>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</si>
  <si>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</si>
  <si>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%</t>
  </si>
  <si>
    <t>0～4歳</t>
    <rPh sb="3" eb="4">
      <t>サイ</t>
    </rPh>
    <phoneticPr fontId="3"/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</si>
  <si>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</si>
  <si>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</si>
  <si>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</si>
  <si>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</si>
  <si>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</si>
  <si>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</si>
  <si>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</si>
  <si>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</si>
  <si>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</si>
  <si>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</si>
  <si>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</si>
  <si>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</si>
  <si>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</si>
  <si>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</si>
  <si>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</si>
  <si>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</si>
  <si>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</si>
  <si>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</si>
  <si>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</si>
  <si>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  <rPh sb="3" eb="5">
      <t>イジョウ</t>
    </rPh>
    <phoneticPr fontId="3"/>
  </si>
  <si>
    <t>不詳</t>
    <rPh sb="0" eb="2">
      <t>フショウ</t>
    </rPh>
    <phoneticPr fontId="3"/>
  </si>
  <si>
    <t>再掲</t>
    <rPh sb="0" eb="2">
      <t>サイケイ</t>
    </rPh>
    <phoneticPr fontId="3"/>
  </si>
  <si>
    <t>(0～14)</t>
  </si>
  <si>
    <t>(15～64)</t>
  </si>
  <si>
    <t>(65以上)</t>
    <rPh sb="3" eb="5">
      <t>イジョウ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</si>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</sst>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 ;[Red]\-0.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3" fontId="6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38" fontId="6" fillId="0" borderId="0" xfId="3" applyFont="1" applyAlignment="1">
      <alignment vertical="center"/>
    </xf>
    <xf numFmtId="38" fontId="4" fillId="0" borderId="0" xfId="3" applyFont="1" applyAlignment="1">
      <alignment vertical="center"/>
    </xf>
    <xf numFmtId="38" fontId="0" fillId="0" borderId="0" xfId="3" applyFont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3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38" fontId="6" fillId="0" borderId="1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7" fillId="0" borderId="0" xfId="0" applyFont="1" applyBorder="1">
      <alignment vertical="center"/>
    </xf>
    <xf numFmtId="40" fontId="4" fillId="0" borderId="0" xfId="1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</cellXfs>
  <cellStyles count="5">
    <cellStyle name="メモ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3"/>
  <sheetViews>
    <sheetView tabSelected="1" workbookViewId="0">
      <selection sqref="A1:I1"/>
    </sheetView>
  </sheetViews>
  <sheetFormatPr defaultRowHeight="13.5"/>
  <cols>
    <col min="1" max="1" width="9.625" customWidth="1"/>
    <col min="2" max="6" width="6.625" customWidth="1"/>
    <col min="7" max="9" width="6.125" customWidth="1"/>
    <col min="10" max="10" width="6.625" customWidth="1"/>
    <col min="11" max="12" width="6.125" customWidth="1"/>
    <col min="13" max="13" width="6.25" customWidth="1"/>
    <col min="14" max="14" width="7.875" bestFit="1" customWidth="1"/>
    <col min="15" max="21" width="4.875" customWidth="1"/>
    <col min="22" max="22" width="9" customWidth="1"/>
  </cols>
  <sheetData>
    <row r="1" spans="1:14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>
      <c r="A2" s="2"/>
      <c r="B2" s="2"/>
      <c r="C2" s="2"/>
      <c r="D2" s="2"/>
      <c r="E2" s="3"/>
      <c r="F2" s="2"/>
      <c r="G2" s="2"/>
      <c r="H2" s="2"/>
      <c r="M2" s="4" t="s">
        <v>1</v>
      </c>
    </row>
    <row r="3" spans="1:14">
      <c r="A3" s="5" t="s">
        <v>2</v>
      </c>
      <c r="B3" s="6" t="s">
        <v>3</v>
      </c>
      <c r="C3" s="7"/>
      <c r="D3" s="7"/>
      <c r="E3" s="7"/>
      <c r="F3" s="6" t="s">
        <v>4</v>
      </c>
      <c r="G3" s="7"/>
      <c r="H3" s="7"/>
      <c r="I3" s="7"/>
      <c r="J3" s="6" t="s">
        <v>5</v>
      </c>
      <c r="K3" s="7"/>
      <c r="L3" s="7"/>
      <c r="M3" s="7"/>
    </row>
    <row r="4" spans="1:14">
      <c r="A4" s="8"/>
      <c r="B4" s="9" t="s">
        <v>6</v>
      </c>
      <c r="C4" s="10" t="s">
        <v>7</v>
      </c>
      <c r="D4" s="11" t="s">
        <v>8</v>
      </c>
      <c r="E4" s="12" t="s">
        <v>9</v>
      </c>
      <c r="F4" s="13" t="s">
        <v>6</v>
      </c>
      <c r="G4" s="10" t="s">
        <v>7</v>
      </c>
      <c r="H4" s="11" t="s">
        <v>8</v>
      </c>
      <c r="I4" s="12" t="s">
        <v>9</v>
      </c>
      <c r="J4" s="13" t="s">
        <v>6</v>
      </c>
      <c r="K4" s="10" t="s">
        <v>7</v>
      </c>
      <c r="L4" s="11" t="s">
        <v>8</v>
      </c>
      <c r="M4" s="12" t="s">
        <v>9</v>
      </c>
    </row>
    <row r="5" spans="1:14">
      <c r="A5" s="14"/>
      <c r="B5" s="15" t="s">
        <v>10</v>
      </c>
      <c r="C5" s="16" t="s">
        <v>11</v>
      </c>
      <c r="D5" s="16" t="s">
        <v>10</v>
      </c>
      <c r="E5" s="16" t="s">
        <v>10</v>
      </c>
      <c r="F5" s="15" t="s">
        <v>10</v>
      </c>
      <c r="G5" s="16" t="s">
        <v>11</v>
      </c>
      <c r="H5" s="16" t="s">
        <v>10</v>
      </c>
      <c r="I5" s="16" t="s">
        <v>10</v>
      </c>
      <c r="J5" s="15" t="s">
        <v>10</v>
      </c>
      <c r="K5" s="16" t="s">
        <v>11</v>
      </c>
      <c r="L5" s="16" t="s">
        <v>10</v>
      </c>
      <c r="M5" s="16" t="s">
        <v>10</v>
      </c>
    </row>
    <row r="6" spans="1:14">
      <c r="A6" s="17" t="s">
        <v>6</v>
      </c>
      <c r="B6" s="18">
        <f>SUM(B7:B28)</f>
        <v>110569</v>
      </c>
      <c r="C6" s="19">
        <f>+B6*100/B6</f>
        <v>100</v>
      </c>
      <c r="D6" s="20">
        <f>SUM(D7:D28)</f>
        <v>52418</v>
      </c>
      <c r="E6" s="20">
        <f>SUM(E7:E28)</f>
        <v>58151</v>
      </c>
      <c r="F6" s="21">
        <v>106788</v>
      </c>
      <c r="G6" s="19">
        <f>SUM(G7:G28)</f>
        <v>100</v>
      </c>
      <c r="H6" s="22">
        <v>50787</v>
      </c>
      <c r="I6" s="22">
        <v>56001</v>
      </c>
      <c r="J6" s="21">
        <f>SUM(J7:J28)</f>
        <v>103746</v>
      </c>
      <c r="K6" s="19">
        <f>SUM(K7:K28)</f>
        <v>100</v>
      </c>
      <c r="L6" s="22">
        <v>49561</v>
      </c>
      <c r="M6" s="22">
        <v>54185</v>
      </c>
      <c r="N6" s="23"/>
    </row>
    <row r="7" spans="1:14">
      <c r="A7" s="17" t="s">
        <v>12</v>
      </c>
      <c r="B7" s="18">
        <f t="shared" ref="B7:B28" si="0">SUM(D7:E7)</f>
        <v>5518</v>
      </c>
      <c r="C7" s="19">
        <f t="shared" ref="C7:C28" si="1">+B7*100/$B$6</f>
        <v>4.990548888024672</v>
      </c>
      <c r="D7" s="20">
        <v>2826</v>
      </c>
      <c r="E7" s="20">
        <v>2692</v>
      </c>
      <c r="F7" s="21">
        <f t="shared" ref="F7:F28" si="2">H7+I7</f>
        <v>4832</v>
      </c>
      <c r="G7" s="19">
        <f t="shared" ref="G7:G28" si="3">+F7*100/$F$6</f>
        <v>4.5248529797355506</v>
      </c>
      <c r="H7" s="22">
        <v>2549</v>
      </c>
      <c r="I7" s="22">
        <v>2283</v>
      </c>
      <c r="J7" s="21">
        <v>4259</v>
      </c>
      <c r="K7" s="19">
        <f t="shared" ref="K7:K28" si="4">+J7*100/$J$6</f>
        <v>4.1052185144487501</v>
      </c>
      <c r="L7" s="22">
        <v>2146</v>
      </c>
      <c r="M7" s="22">
        <v>2113</v>
      </c>
      <c r="N7" s="23"/>
    </row>
    <row r="8" spans="1:14">
      <c r="A8" s="17" t="s">
        <v>13</v>
      </c>
      <c r="B8" s="18">
        <f t="shared" si="0"/>
        <v>5437</v>
      </c>
      <c r="C8" s="19">
        <f t="shared" si="1"/>
        <v>4.9172914650580184</v>
      </c>
      <c r="D8" s="20">
        <v>2722</v>
      </c>
      <c r="E8" s="20">
        <v>2715</v>
      </c>
      <c r="F8" s="21">
        <f t="shared" si="2"/>
        <v>5146</v>
      </c>
      <c r="G8" s="19">
        <f t="shared" si="3"/>
        <v>4.8188935086339288</v>
      </c>
      <c r="H8" s="22">
        <v>2645</v>
      </c>
      <c r="I8" s="22">
        <v>2501</v>
      </c>
      <c r="J8" s="21">
        <v>4669</v>
      </c>
      <c r="K8" s="19">
        <f t="shared" si="4"/>
        <v>4.5004144738110385</v>
      </c>
      <c r="L8" s="22">
        <v>2471</v>
      </c>
      <c r="M8" s="22">
        <v>2198</v>
      </c>
      <c r="N8" s="23"/>
    </row>
    <row r="9" spans="1:14">
      <c r="A9" s="17" t="s">
        <v>14</v>
      </c>
      <c r="B9" s="18">
        <f t="shared" si="0"/>
        <v>5663</v>
      </c>
      <c r="C9" s="19">
        <f t="shared" si="1"/>
        <v>5.1216887192612761</v>
      </c>
      <c r="D9" s="20">
        <v>2816</v>
      </c>
      <c r="E9" s="20">
        <v>2847</v>
      </c>
      <c r="F9" s="21">
        <f t="shared" si="2"/>
        <v>5168</v>
      </c>
      <c r="G9" s="19">
        <f t="shared" si="3"/>
        <v>4.8394950743529233</v>
      </c>
      <c r="H9" s="22">
        <v>2604</v>
      </c>
      <c r="I9" s="22">
        <v>2564</v>
      </c>
      <c r="J9" s="21">
        <v>5063</v>
      </c>
      <c r="K9" s="19">
        <f t="shared" si="4"/>
        <v>4.8801881518323595</v>
      </c>
      <c r="L9" s="22">
        <v>2611</v>
      </c>
      <c r="M9" s="22">
        <v>2452</v>
      </c>
      <c r="N9" s="23"/>
    </row>
    <row r="10" spans="1:14">
      <c r="A10" s="17" t="s">
        <v>15</v>
      </c>
      <c r="B10" s="18">
        <f t="shared" si="0"/>
        <v>6496</v>
      </c>
      <c r="C10" s="19">
        <f t="shared" si="1"/>
        <v>5.8750644393998321</v>
      </c>
      <c r="D10" s="20">
        <v>3442</v>
      </c>
      <c r="E10" s="20">
        <v>3054</v>
      </c>
      <c r="F10" s="21">
        <f t="shared" si="2"/>
        <v>5779</v>
      </c>
      <c r="G10" s="19">
        <f t="shared" si="3"/>
        <v>5.4116567404577296</v>
      </c>
      <c r="H10" s="22">
        <v>2985</v>
      </c>
      <c r="I10" s="22">
        <v>2794</v>
      </c>
      <c r="J10" s="21">
        <v>5630</v>
      </c>
      <c r="K10" s="19">
        <f t="shared" si="4"/>
        <v>5.4267152468528908</v>
      </c>
      <c r="L10" s="22">
        <v>2932</v>
      </c>
      <c r="M10" s="22">
        <v>2698</v>
      </c>
      <c r="N10" s="23"/>
    </row>
    <row r="11" spans="1:14">
      <c r="A11" s="17" t="s">
        <v>16</v>
      </c>
      <c r="B11" s="18">
        <f t="shared" si="0"/>
        <v>5347</v>
      </c>
      <c r="C11" s="19">
        <f t="shared" si="1"/>
        <v>4.8358943284284024</v>
      </c>
      <c r="D11" s="20">
        <v>2374</v>
      </c>
      <c r="E11" s="20">
        <v>2973</v>
      </c>
      <c r="F11" s="21">
        <f t="shared" si="2"/>
        <v>4535</v>
      </c>
      <c r="G11" s="19">
        <f t="shared" si="3"/>
        <v>4.2467318425291234</v>
      </c>
      <c r="H11" s="22">
        <v>2063</v>
      </c>
      <c r="I11" s="22">
        <v>2472</v>
      </c>
      <c r="J11" s="21">
        <v>4264</v>
      </c>
      <c r="K11" s="19">
        <f t="shared" si="4"/>
        <v>4.110037977367802</v>
      </c>
      <c r="L11" s="22">
        <v>1957</v>
      </c>
      <c r="M11" s="22">
        <v>2307</v>
      </c>
      <c r="N11" s="23"/>
    </row>
    <row r="12" spans="1:14">
      <c r="A12" s="17" t="s">
        <v>17</v>
      </c>
      <c r="B12" s="18">
        <f t="shared" si="0"/>
        <v>6644</v>
      </c>
      <c r="C12" s="19">
        <f t="shared" si="1"/>
        <v>6.0089175085240889</v>
      </c>
      <c r="D12" s="20">
        <v>3280</v>
      </c>
      <c r="E12" s="20">
        <v>3364</v>
      </c>
      <c r="F12" s="21">
        <f t="shared" si="2"/>
        <v>5314</v>
      </c>
      <c r="G12" s="19">
        <f t="shared" si="3"/>
        <v>4.9762145559426152</v>
      </c>
      <c r="H12" s="22">
        <v>2656</v>
      </c>
      <c r="I12" s="22">
        <v>2658</v>
      </c>
      <c r="J12" s="21">
        <v>4991</v>
      </c>
      <c r="K12" s="19">
        <f t="shared" si="4"/>
        <v>4.8107878857980069</v>
      </c>
      <c r="L12" s="22">
        <v>2537</v>
      </c>
      <c r="M12" s="22">
        <v>2454</v>
      </c>
      <c r="N12" s="23"/>
    </row>
    <row r="13" spans="1:14">
      <c r="A13" s="17" t="s">
        <v>18</v>
      </c>
      <c r="B13" s="18">
        <f t="shared" si="0"/>
        <v>7547</v>
      </c>
      <c r="C13" s="19">
        <f t="shared" si="1"/>
        <v>6.8256021127079016</v>
      </c>
      <c r="D13" s="20">
        <v>3820</v>
      </c>
      <c r="E13" s="20">
        <v>3727</v>
      </c>
      <c r="F13" s="21">
        <f t="shared" si="2"/>
        <v>6371</v>
      </c>
      <c r="G13" s="19">
        <f t="shared" si="3"/>
        <v>5.9660261452597672</v>
      </c>
      <c r="H13" s="22">
        <v>3184</v>
      </c>
      <c r="I13" s="22">
        <v>3187</v>
      </c>
      <c r="J13" s="21">
        <v>5267</v>
      </c>
      <c r="K13" s="19">
        <f t="shared" si="4"/>
        <v>5.0768222389296938</v>
      </c>
      <c r="L13" s="22">
        <v>2642</v>
      </c>
      <c r="M13" s="22">
        <v>2625</v>
      </c>
      <c r="N13" s="23"/>
    </row>
    <row r="14" spans="1:14">
      <c r="A14" s="17" t="s">
        <v>19</v>
      </c>
      <c r="B14" s="18">
        <f t="shared" si="0"/>
        <v>6540</v>
      </c>
      <c r="C14" s="19">
        <f t="shared" si="1"/>
        <v>5.9148585950854216</v>
      </c>
      <c r="D14" s="20">
        <v>3241</v>
      </c>
      <c r="E14" s="20">
        <v>3299</v>
      </c>
      <c r="F14" s="21">
        <f t="shared" si="2"/>
        <v>7222</v>
      </c>
      <c r="G14" s="19">
        <f t="shared" si="3"/>
        <v>6.7629321646626961</v>
      </c>
      <c r="H14" s="22">
        <v>3684</v>
      </c>
      <c r="I14" s="22">
        <v>3538</v>
      </c>
      <c r="J14" s="21">
        <v>6304</v>
      </c>
      <c r="K14" s="19">
        <f t="shared" si="4"/>
        <v>6.0763788483411405</v>
      </c>
      <c r="L14" s="22">
        <v>3174</v>
      </c>
      <c r="M14" s="22">
        <v>3130</v>
      </c>
      <c r="N14" s="23"/>
    </row>
    <row r="15" spans="1:14">
      <c r="A15" s="17" t="s">
        <v>20</v>
      </c>
      <c r="B15" s="18">
        <f t="shared" si="0"/>
        <v>6141</v>
      </c>
      <c r="C15" s="19">
        <f t="shared" si="1"/>
        <v>5.5539979560274579</v>
      </c>
      <c r="D15" s="20">
        <v>3024</v>
      </c>
      <c r="E15" s="20">
        <v>3117</v>
      </c>
      <c r="F15" s="21">
        <f t="shared" si="2"/>
        <v>6198</v>
      </c>
      <c r="G15" s="19">
        <f t="shared" si="3"/>
        <v>5.8040229239240366</v>
      </c>
      <c r="H15" s="22">
        <v>3062</v>
      </c>
      <c r="I15" s="22">
        <v>3136</v>
      </c>
      <c r="J15" s="21">
        <v>7128</v>
      </c>
      <c r="K15" s="19">
        <f t="shared" si="4"/>
        <v>6.8706263374009602</v>
      </c>
      <c r="L15" s="22">
        <v>3651</v>
      </c>
      <c r="M15" s="22">
        <v>3477</v>
      </c>
      <c r="N15" s="23"/>
    </row>
    <row r="16" spans="1:14">
      <c r="A16" s="17" t="s">
        <v>21</v>
      </c>
      <c r="B16" s="18">
        <f t="shared" si="0"/>
        <v>6693</v>
      </c>
      <c r="C16" s="19">
        <f t="shared" si="1"/>
        <v>6.053233727355769</v>
      </c>
      <c r="D16" s="20">
        <v>3320</v>
      </c>
      <c r="E16" s="20">
        <v>3373</v>
      </c>
      <c r="F16" s="21">
        <f t="shared" si="2"/>
        <v>5932</v>
      </c>
      <c r="G16" s="19">
        <f t="shared" si="3"/>
        <v>5.5549312656852834</v>
      </c>
      <c r="H16" s="22">
        <v>2923</v>
      </c>
      <c r="I16" s="22">
        <v>3009</v>
      </c>
      <c r="J16" s="21">
        <v>6242</v>
      </c>
      <c r="K16" s="19">
        <f t="shared" si="4"/>
        <v>6.0166175081448925</v>
      </c>
      <c r="L16" s="22">
        <v>3119</v>
      </c>
      <c r="M16" s="22">
        <v>3123</v>
      </c>
      <c r="N16" s="23"/>
    </row>
    <row r="17" spans="1:14">
      <c r="A17" s="17" t="s">
        <v>22</v>
      </c>
      <c r="B17" s="18">
        <f t="shared" si="0"/>
        <v>7372</v>
      </c>
      <c r="C17" s="19">
        <f t="shared" si="1"/>
        <v>6.6673299025947594</v>
      </c>
      <c r="D17" s="20">
        <v>3666</v>
      </c>
      <c r="E17" s="20">
        <v>3706</v>
      </c>
      <c r="F17" s="21">
        <f t="shared" si="2"/>
        <v>6633</v>
      </c>
      <c r="G17" s="19">
        <f t="shared" si="3"/>
        <v>6.211372064276885</v>
      </c>
      <c r="H17" s="22">
        <v>3268</v>
      </c>
      <c r="I17" s="22">
        <v>3365</v>
      </c>
      <c r="J17" s="21">
        <v>5972</v>
      </c>
      <c r="K17" s="19">
        <f t="shared" si="4"/>
        <v>5.7563665105160684</v>
      </c>
      <c r="L17" s="22">
        <v>2969</v>
      </c>
      <c r="M17" s="22">
        <v>3003</v>
      </c>
      <c r="N17" s="23"/>
    </row>
    <row r="18" spans="1:14">
      <c r="A18" s="17" t="s">
        <v>23</v>
      </c>
      <c r="B18" s="18">
        <f t="shared" si="0"/>
        <v>8595</v>
      </c>
      <c r="C18" s="19">
        <f t="shared" si="1"/>
        <v>7.7734265481283185</v>
      </c>
      <c r="D18" s="20">
        <v>4270</v>
      </c>
      <c r="E18" s="20">
        <v>4325</v>
      </c>
      <c r="F18" s="21">
        <f t="shared" si="2"/>
        <v>7146</v>
      </c>
      <c r="G18" s="19">
        <f t="shared" si="3"/>
        <v>6.6917631194516236</v>
      </c>
      <c r="H18" s="22">
        <v>3510</v>
      </c>
      <c r="I18" s="22">
        <v>3636</v>
      </c>
      <c r="J18" s="21">
        <v>6516</v>
      </c>
      <c r="K18" s="19">
        <f t="shared" si="4"/>
        <v>6.2807240761089584</v>
      </c>
      <c r="L18" s="22">
        <v>3196</v>
      </c>
      <c r="M18" s="22">
        <v>3320</v>
      </c>
      <c r="N18" s="23"/>
    </row>
    <row r="19" spans="1:14">
      <c r="A19" s="17" t="s">
        <v>24</v>
      </c>
      <c r="B19" s="18">
        <f t="shared" si="0"/>
        <v>6673</v>
      </c>
      <c r="C19" s="19">
        <f t="shared" si="1"/>
        <v>6.0351454747714097</v>
      </c>
      <c r="D19" s="20">
        <v>3224</v>
      </c>
      <c r="E19" s="20">
        <v>3449</v>
      </c>
      <c r="F19" s="21">
        <f t="shared" si="2"/>
        <v>8431</v>
      </c>
      <c r="G19" s="19">
        <f t="shared" si="3"/>
        <v>7.895081844401993</v>
      </c>
      <c r="H19" s="22">
        <v>4134</v>
      </c>
      <c r="I19" s="22">
        <v>4297</v>
      </c>
      <c r="J19" s="21">
        <v>7085</v>
      </c>
      <c r="K19" s="19">
        <f t="shared" si="4"/>
        <v>6.8291789562971106</v>
      </c>
      <c r="L19" s="22">
        <v>3453</v>
      </c>
      <c r="M19" s="22">
        <v>3632</v>
      </c>
      <c r="N19" s="23"/>
    </row>
    <row r="20" spans="1:14">
      <c r="A20" s="17" t="s">
        <v>25</v>
      </c>
      <c r="B20" s="18">
        <f t="shared" si="0"/>
        <v>6367</v>
      </c>
      <c r="C20" s="19">
        <f t="shared" si="1"/>
        <v>5.7583952102307157</v>
      </c>
      <c r="D20" s="20">
        <v>2945</v>
      </c>
      <c r="E20" s="20">
        <v>3422</v>
      </c>
      <c r="F20" s="21">
        <f t="shared" si="2"/>
        <v>6420</v>
      </c>
      <c r="G20" s="19">
        <f t="shared" si="3"/>
        <v>6.0119114507248002</v>
      </c>
      <c r="H20" s="22">
        <v>3045</v>
      </c>
      <c r="I20" s="22">
        <v>3375</v>
      </c>
      <c r="J20" s="21">
        <v>8144</v>
      </c>
      <c r="K20" s="19">
        <f t="shared" si="4"/>
        <v>7.8499412025523876</v>
      </c>
      <c r="L20" s="22">
        <v>3922</v>
      </c>
      <c r="M20" s="22">
        <v>4222</v>
      </c>
      <c r="N20" s="23"/>
    </row>
    <row r="21" spans="1:14">
      <c r="A21" s="17" t="s">
        <v>26</v>
      </c>
      <c r="B21" s="18">
        <f t="shared" si="0"/>
        <v>6362</v>
      </c>
      <c r="C21" s="19">
        <f t="shared" si="1"/>
        <v>5.7538731470846258</v>
      </c>
      <c r="D21" s="20">
        <v>2784</v>
      </c>
      <c r="E21" s="20">
        <v>3578</v>
      </c>
      <c r="F21" s="21">
        <f t="shared" si="2"/>
        <v>5894</v>
      </c>
      <c r="G21" s="19">
        <f t="shared" si="3"/>
        <v>5.5193467430797467</v>
      </c>
      <c r="H21" s="22">
        <v>2630</v>
      </c>
      <c r="I21" s="22">
        <v>3264</v>
      </c>
      <c r="J21" s="21">
        <v>5965</v>
      </c>
      <c r="K21" s="19">
        <f t="shared" si="4"/>
        <v>5.7496192624293947</v>
      </c>
      <c r="L21" s="22">
        <v>2744</v>
      </c>
      <c r="M21" s="22">
        <v>3221</v>
      </c>
      <c r="N21" s="23"/>
    </row>
    <row r="22" spans="1:14">
      <c r="A22" s="17" t="s">
        <v>27</v>
      </c>
      <c r="B22" s="18">
        <f t="shared" si="0"/>
        <v>5821</v>
      </c>
      <c r="C22" s="19">
        <f t="shared" si="1"/>
        <v>5.2645859146777125</v>
      </c>
      <c r="D22" s="20">
        <v>2395</v>
      </c>
      <c r="E22" s="20">
        <v>3426</v>
      </c>
      <c r="F22" s="21">
        <f t="shared" si="2"/>
        <v>5655</v>
      </c>
      <c r="G22" s="19">
        <f t="shared" si="3"/>
        <v>5.2955388245870321</v>
      </c>
      <c r="H22" s="22">
        <v>2352</v>
      </c>
      <c r="I22" s="22">
        <v>3303</v>
      </c>
      <c r="J22" s="21">
        <v>5336</v>
      </c>
      <c r="K22" s="19">
        <f t="shared" si="4"/>
        <v>5.1433308272126155</v>
      </c>
      <c r="L22" s="22">
        <v>2256</v>
      </c>
      <c r="M22" s="22">
        <v>3080</v>
      </c>
      <c r="N22" s="23"/>
    </row>
    <row r="23" spans="1:14">
      <c r="A23" s="17" t="s">
        <v>28</v>
      </c>
      <c r="B23" s="18">
        <f t="shared" si="0"/>
        <v>3903</v>
      </c>
      <c r="C23" s="19">
        <f t="shared" si="1"/>
        <v>3.5299224918376759</v>
      </c>
      <c r="D23" s="20">
        <v>1345</v>
      </c>
      <c r="E23" s="20">
        <v>2558</v>
      </c>
      <c r="F23" s="21">
        <f t="shared" si="2"/>
        <v>4834</v>
      </c>
      <c r="G23" s="19">
        <f t="shared" si="3"/>
        <v>4.5267258493463682</v>
      </c>
      <c r="H23" s="22">
        <v>1788</v>
      </c>
      <c r="I23" s="22">
        <v>3046</v>
      </c>
      <c r="J23" s="21">
        <v>4722</v>
      </c>
      <c r="K23" s="19">
        <f t="shared" si="4"/>
        <v>4.5515007807529928</v>
      </c>
      <c r="L23" s="22">
        <v>1827</v>
      </c>
      <c r="M23" s="22">
        <v>2895</v>
      </c>
      <c r="N23" s="23"/>
    </row>
    <row r="24" spans="1:14">
      <c r="A24" s="17" t="s">
        <v>29</v>
      </c>
      <c r="B24" s="18">
        <f t="shared" si="0"/>
        <v>2177</v>
      </c>
      <c r="C24" s="19">
        <f t="shared" si="1"/>
        <v>1.9689062938074868</v>
      </c>
      <c r="D24" s="20">
        <v>617</v>
      </c>
      <c r="E24" s="20">
        <v>1560</v>
      </c>
      <c r="F24" s="21">
        <f t="shared" si="2"/>
        <v>2771</v>
      </c>
      <c r="G24" s="19">
        <f t="shared" si="3"/>
        <v>2.5948608457879163</v>
      </c>
      <c r="H24" s="22">
        <v>828</v>
      </c>
      <c r="I24" s="22">
        <v>1943</v>
      </c>
      <c r="J24" s="21">
        <v>3430</v>
      </c>
      <c r="K24" s="19">
        <f t="shared" si="4"/>
        <v>3.3061515624698785</v>
      </c>
      <c r="L24" s="22">
        <v>1089</v>
      </c>
      <c r="M24" s="22">
        <v>2341</v>
      </c>
      <c r="N24" s="23"/>
    </row>
    <row r="25" spans="1:14">
      <c r="A25" s="17" t="s">
        <v>30</v>
      </c>
      <c r="B25" s="18">
        <f t="shared" si="0"/>
        <v>1003</v>
      </c>
      <c r="C25" s="19">
        <f t="shared" si="1"/>
        <v>0.90712586710560827</v>
      </c>
      <c r="D25" s="20">
        <v>251</v>
      </c>
      <c r="E25" s="20">
        <v>752</v>
      </c>
      <c r="F25" s="21">
        <f t="shared" si="2"/>
        <v>1222</v>
      </c>
      <c r="G25" s="19">
        <f t="shared" si="3"/>
        <v>1.1443233322096116</v>
      </c>
      <c r="H25" s="22">
        <v>271</v>
      </c>
      <c r="I25" s="22">
        <v>951</v>
      </c>
      <c r="J25" s="21">
        <v>1573</v>
      </c>
      <c r="K25" s="19">
        <f t="shared" si="4"/>
        <v>1.5162030343338537</v>
      </c>
      <c r="L25" s="22">
        <v>377</v>
      </c>
      <c r="M25" s="22">
        <v>1196</v>
      </c>
      <c r="N25" s="23"/>
    </row>
    <row r="26" spans="1:14">
      <c r="A26" s="17" t="s">
        <v>31</v>
      </c>
      <c r="B26" s="18">
        <f t="shared" si="0"/>
        <v>235</v>
      </c>
      <c r="C26" s="19">
        <f t="shared" si="1"/>
        <v>0.21253696786621928</v>
      </c>
      <c r="D26" s="20">
        <v>46</v>
      </c>
      <c r="E26" s="20">
        <v>189</v>
      </c>
      <c r="F26" s="21">
        <f t="shared" si="2"/>
        <v>340</v>
      </c>
      <c r="G26" s="19">
        <f t="shared" si="3"/>
        <v>0.31838783383900815</v>
      </c>
      <c r="H26" s="22">
        <v>56</v>
      </c>
      <c r="I26" s="22">
        <v>284</v>
      </c>
      <c r="J26" s="21">
        <v>430</v>
      </c>
      <c r="K26" s="19">
        <f t="shared" si="4"/>
        <v>0.4144738110384979</v>
      </c>
      <c r="L26" s="22">
        <v>55</v>
      </c>
      <c r="M26" s="22">
        <v>375</v>
      </c>
      <c r="N26" s="23"/>
    </row>
    <row r="27" spans="1:14">
      <c r="A27" s="17" t="s">
        <v>32</v>
      </c>
      <c r="B27" s="18">
        <f t="shared" si="0"/>
        <v>32</v>
      </c>
      <c r="C27" s="19">
        <f t="shared" si="1"/>
        <v>2.894120413497454E-2</v>
      </c>
      <c r="D27" s="20">
        <v>7</v>
      </c>
      <c r="E27" s="20">
        <v>25</v>
      </c>
      <c r="F27" s="21">
        <f t="shared" si="2"/>
        <v>48</v>
      </c>
      <c r="G27" s="19">
        <f t="shared" si="3"/>
        <v>4.4948870659624676E-2</v>
      </c>
      <c r="H27" s="22">
        <v>3</v>
      </c>
      <c r="I27" s="22">
        <v>45</v>
      </c>
      <c r="J27" s="21">
        <v>63</v>
      </c>
      <c r="K27" s="19">
        <f t="shared" si="4"/>
        <v>6.0725232780058994E-2</v>
      </c>
      <c r="L27" s="22">
        <v>11</v>
      </c>
      <c r="M27" s="22">
        <v>52</v>
      </c>
      <c r="N27" s="23"/>
    </row>
    <row r="28" spans="1:14">
      <c r="A28" s="17" t="s">
        <v>33</v>
      </c>
      <c r="B28" s="18">
        <f t="shared" si="0"/>
        <v>3</v>
      </c>
      <c r="C28" s="19">
        <f t="shared" si="1"/>
        <v>2.713237887653863E-3</v>
      </c>
      <c r="D28" s="20">
        <v>3</v>
      </c>
      <c r="E28" s="20">
        <v>0</v>
      </c>
      <c r="F28" s="21">
        <f t="shared" si="2"/>
        <v>897</v>
      </c>
      <c r="G28" s="19">
        <f t="shared" si="3"/>
        <v>0.8399820204517362</v>
      </c>
      <c r="H28" s="22">
        <v>547</v>
      </c>
      <c r="I28" s="22">
        <v>350</v>
      </c>
      <c r="J28" s="21">
        <v>693</v>
      </c>
      <c r="K28" s="19">
        <f t="shared" si="4"/>
        <v>0.66797756058064894</v>
      </c>
      <c r="L28" s="22">
        <v>422</v>
      </c>
      <c r="M28" s="22">
        <v>271</v>
      </c>
      <c r="N28" s="23"/>
    </row>
    <row r="29" spans="1:14">
      <c r="A29" s="17" t="s">
        <v>34</v>
      </c>
      <c r="B29" s="24"/>
      <c r="C29" s="19"/>
      <c r="D29" s="25"/>
      <c r="E29" s="25"/>
      <c r="F29" s="21"/>
      <c r="G29" s="19"/>
      <c r="H29" s="22"/>
      <c r="I29" s="22"/>
      <c r="J29" s="21"/>
      <c r="K29" s="19"/>
      <c r="L29" s="22"/>
      <c r="M29" s="22"/>
      <c r="N29" s="23"/>
    </row>
    <row r="30" spans="1:14">
      <c r="A30" s="17" t="s">
        <v>35</v>
      </c>
      <c r="B30" s="18">
        <f>SUM(B7:B9)</f>
        <v>16618</v>
      </c>
      <c r="C30" s="19">
        <f>+B30*100/$F$6</f>
        <v>15.561673596284226</v>
      </c>
      <c r="D30" s="20">
        <f>SUM(D7:D9)</f>
        <v>8364</v>
      </c>
      <c r="E30" s="20">
        <f>SUM(E7:E9)</f>
        <v>8254</v>
      </c>
      <c r="F30" s="21">
        <f>H30+I30</f>
        <v>15146</v>
      </c>
      <c r="G30" s="19">
        <f>+F30*100/$F$6</f>
        <v>14.183241562722403</v>
      </c>
      <c r="H30" s="22">
        <v>7798</v>
      </c>
      <c r="I30" s="22">
        <v>7348</v>
      </c>
      <c r="J30" s="21">
        <v>13991</v>
      </c>
      <c r="K30" s="19">
        <f>+J30*100/$J$6</f>
        <v>13.485821140092147</v>
      </c>
      <c r="L30" s="22">
        <v>7228</v>
      </c>
      <c r="M30" s="22">
        <v>6763</v>
      </c>
      <c r="N30" s="23"/>
    </row>
    <row r="31" spans="1:14">
      <c r="A31" s="17" t="s">
        <v>36</v>
      </c>
      <c r="B31" s="18">
        <f>SUM(B10:B19)</f>
        <v>68048</v>
      </c>
      <c r="C31" s="19">
        <f>+B31*100/$F$6</f>
        <v>63.722515638461253</v>
      </c>
      <c r="D31" s="20">
        <f>SUM(D10:D19)</f>
        <v>33661</v>
      </c>
      <c r="E31" s="20">
        <f>SUM(E10:E19)</f>
        <v>34387</v>
      </c>
      <c r="F31" s="21">
        <f>H31+I31</f>
        <v>63561</v>
      </c>
      <c r="G31" s="19">
        <f>+F31*100/$F$6</f>
        <v>59.520732666591755</v>
      </c>
      <c r="H31" s="22">
        <v>31469</v>
      </c>
      <c r="I31" s="22">
        <v>32092</v>
      </c>
      <c r="J31" s="21">
        <v>59399</v>
      </c>
      <c r="K31" s="19">
        <v>57.2</v>
      </c>
      <c r="L31" s="22">
        <v>29630</v>
      </c>
      <c r="M31" s="22">
        <v>29769</v>
      </c>
      <c r="N31" s="23"/>
    </row>
    <row r="32" spans="1:14">
      <c r="A32" s="26" t="s">
        <v>37</v>
      </c>
      <c r="B32" s="27">
        <f>SUM(B20:B27)</f>
        <v>25900</v>
      </c>
      <c r="C32" s="28">
        <f>+B32*100/$B$6</f>
        <v>23.424287096745019</v>
      </c>
      <c r="D32" s="29">
        <f>SUM(D20:D27)</f>
        <v>10390</v>
      </c>
      <c r="E32" s="29">
        <f>SUM(E20:E27)</f>
        <v>15510</v>
      </c>
      <c r="F32" s="27">
        <f>SUM(F20:F27)</f>
        <v>27184</v>
      </c>
      <c r="G32" s="30">
        <f>+F32*100/$F$6</f>
        <v>25.456043750234109</v>
      </c>
      <c r="H32" s="29">
        <f>SUM(H20:H27)</f>
        <v>10973</v>
      </c>
      <c r="I32" s="29">
        <f>SUM(I20:I27)</f>
        <v>16211</v>
      </c>
      <c r="J32" s="31">
        <v>29663</v>
      </c>
      <c r="K32" s="28">
        <f>+J32*100/$J$6</f>
        <v>28.591945713569679</v>
      </c>
      <c r="L32" s="32">
        <v>12281</v>
      </c>
      <c r="M32" s="32">
        <v>17382</v>
      </c>
      <c r="N32" s="23"/>
    </row>
    <row r="33" spans="1:13">
      <c r="A33" s="33"/>
      <c r="B33" s="25"/>
      <c r="C33" s="25"/>
      <c r="D33" s="25"/>
      <c r="E33" s="16"/>
      <c r="F33" s="24"/>
      <c r="G33" s="25"/>
      <c r="K33" s="34"/>
      <c r="L33" s="35" t="s">
        <v>38</v>
      </c>
      <c r="M33" s="35"/>
    </row>
  </sheetData>
  <mergeCells count="6">
    <mergeCell ref="A1:I1"/>
    <mergeCell ref="A3:A4"/>
    <mergeCell ref="B3:E3"/>
    <mergeCell ref="F3:I3"/>
    <mergeCell ref="J3:M3"/>
    <mergeCell ref="L33:M33"/>
  </mergeCells>
  <phoneticPr fontId="3"/>
  <pageMargins left="0.68" right="0.31" top="0.62" bottom="0.7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2019-10-17T00:03:44Z</dcterms:created>
  <dcterms:modified xsi:type="dcterms:W3CDTF">2019-10-17T00:08:13Z</dcterms:modified>
</cp:coreProperties>
</file>