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0" yWindow="6330" windowWidth="17355" windowHeight="6750"/>
  </bookViews>
  <sheets>
    <sheet name="119" sheetId="1" r:id="rId1"/>
  </sheets>
  <calcPr calcId="145621"/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I37" i="1"/>
  <c r="I36" i="1"/>
  <c r="I38" i="1" s="1"/>
  <c r="H35" i="1"/>
  <c r="G35" i="1"/>
  <c r="F35" i="1"/>
  <c r="E35" i="1"/>
  <c r="D35" i="1"/>
  <c r="C35" i="1"/>
  <c r="I34" i="1"/>
  <c r="I33" i="1"/>
  <c r="I32" i="1"/>
  <c r="H31" i="1"/>
  <c r="H39" i="1" s="1"/>
  <c r="G31" i="1"/>
  <c r="G39" i="1" s="1"/>
  <c r="F31" i="1"/>
  <c r="F39" i="1" s="1"/>
  <c r="E31" i="1"/>
  <c r="E39" i="1" s="1"/>
  <c r="D31" i="1"/>
  <c r="D39" i="1" s="1"/>
  <c r="C31" i="1"/>
  <c r="C39" i="1" s="1"/>
  <c r="I30" i="1"/>
  <c r="I29" i="1"/>
  <c r="I28" i="1"/>
  <c r="I27" i="1"/>
  <c r="I26" i="1"/>
  <c r="I25" i="1"/>
  <c r="I24" i="1"/>
  <c r="I23" i="1"/>
  <c r="H19" i="1"/>
  <c r="G19" i="1"/>
  <c r="F19" i="1"/>
  <c r="E19" i="1"/>
  <c r="D19" i="1"/>
  <c r="C19" i="1"/>
  <c r="H16" i="1"/>
  <c r="G16" i="1"/>
  <c r="F16" i="1"/>
  <c r="E16" i="1"/>
  <c r="D16" i="1"/>
  <c r="C16" i="1"/>
  <c r="I35" i="1" s="1"/>
  <c r="H12" i="1"/>
  <c r="H20" i="1" s="1"/>
  <c r="G12" i="1"/>
  <c r="G20" i="1" s="1"/>
  <c r="F12" i="1"/>
  <c r="F20" i="1" s="1"/>
  <c r="E12" i="1"/>
  <c r="E20" i="1" s="1"/>
  <c r="D12" i="1"/>
  <c r="D20" i="1" s="1"/>
  <c r="C12" i="1"/>
  <c r="I31" i="1" s="1"/>
  <c r="I39" i="1" s="1"/>
  <c r="C20" i="1" l="1"/>
</calcChain>
</file>

<file path=xl/sharedStrings.xml><?xml version="1.0" encoding="utf-8"?>
<sst xmlns="http://schemas.openxmlformats.org/spreadsheetml/2006/main" count="47" uniqueCount="23">
  <si>
    <t>119　グラスハウス利用状況</t>
    <rPh sb="10" eb="12">
      <t>リヨウ</t>
    </rPh>
    <rPh sb="12" eb="14">
      <t>ジョウキョウ</t>
    </rPh>
    <phoneticPr fontId="3"/>
  </si>
  <si>
    <t>(平成30年) (単位　人)</t>
    <rPh sb="1" eb="3">
      <t>ヘイセイ</t>
    </rPh>
    <rPh sb="5" eb="6">
      <t>ネン</t>
    </rPh>
    <rPh sb="9" eb="11">
      <t>タンイ</t>
    </rPh>
    <rPh sb="12" eb="13">
      <t>ニン</t>
    </rPh>
    <phoneticPr fontId="3"/>
  </si>
  <si>
    <t>月</t>
    <rPh sb="0" eb="1">
      <t>ツキ</t>
    </rPh>
    <phoneticPr fontId="3"/>
  </si>
  <si>
    <t>一般利用</t>
    <rPh sb="0" eb="1">
      <t>イチ</t>
    </rPh>
    <rPh sb="1" eb="2">
      <t>バン</t>
    </rPh>
    <rPh sb="2" eb="3">
      <t>リ</t>
    </rPh>
    <rPh sb="3" eb="4">
      <t>ヨウ</t>
    </rPh>
    <phoneticPr fontId="3"/>
  </si>
  <si>
    <t>大人</t>
    <phoneticPr fontId="3"/>
  </si>
  <si>
    <t>小中学生</t>
  </si>
  <si>
    <r>
      <t>幼</t>
    </r>
    <r>
      <rPr>
        <sz val="10"/>
        <rFont val="ＭＳ Ｐ明朝"/>
        <family val="1"/>
        <charset val="128"/>
      </rPr>
      <t>児</t>
    </r>
    <r>
      <rPr>
        <sz val="8"/>
        <rFont val="ＭＳ Ｐ明朝"/>
        <family val="1"/>
        <charset val="128"/>
      </rPr>
      <t>（4歳以上）</t>
    </r>
    <rPh sb="0" eb="2">
      <t>ヨウジ</t>
    </rPh>
    <rPh sb="4" eb="5">
      <t>サイ</t>
    </rPh>
    <rPh sb="5" eb="7">
      <t>イジョウ</t>
    </rPh>
    <phoneticPr fontId="3"/>
  </si>
  <si>
    <t>障害者</t>
  </si>
  <si>
    <t>高齢者</t>
  </si>
  <si>
    <t>高校生以上の学生</t>
    <rPh sb="0" eb="3">
      <t>コウコウセイ</t>
    </rPh>
    <rPh sb="3" eb="5">
      <t>イジョウ</t>
    </rPh>
    <rPh sb="6" eb="8">
      <t>ガクセイ</t>
    </rPh>
    <phoneticPr fontId="3"/>
  </si>
  <si>
    <t>介護者</t>
    <rPh sb="0" eb="3">
      <t>カイゴシャ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</si>
  <si>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</si>
  <si>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</si>
  <si>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内ジム利用</t>
    <rPh sb="0" eb="1">
      <t>ウチ</t>
    </rPh>
    <rPh sb="3" eb="5">
      <t>リヨウ</t>
    </rPh>
    <phoneticPr fontId="3"/>
  </si>
  <si>
    <t>個人会員利用</t>
    <rPh sb="0" eb="2">
      <t>コジン</t>
    </rPh>
    <rPh sb="2" eb="4">
      <t>カイイン</t>
    </rPh>
    <rPh sb="4" eb="6">
      <t>リヨウ</t>
    </rPh>
    <phoneticPr fontId="3"/>
  </si>
  <si>
    <t>プール</t>
    <phoneticPr fontId="3"/>
  </si>
  <si>
    <t>フィットネス</t>
    <phoneticPr fontId="3"/>
  </si>
  <si>
    <t>法人会員利用</t>
    <rPh sb="0" eb="2">
      <t>ホウジン</t>
    </rPh>
    <rPh sb="2" eb="4">
      <t>カイイン</t>
    </rPh>
    <rPh sb="4" eb="6">
      <t>リヨウ</t>
    </rPh>
    <phoneticPr fontId="3"/>
  </si>
  <si>
    <t>合計</t>
    <rPh sb="0" eb="2">
      <t>ゴウケイ</t>
    </rPh>
    <phoneticPr fontId="3"/>
  </si>
  <si>
    <t xml:space="preserve"> </t>
    <phoneticPr fontId="3"/>
  </si>
  <si>
    <t>内ジム利用</t>
  </si>
  <si>
    <t>一般会員利用</t>
    <rPh sb="0" eb="2">
      <t>イッパン</t>
    </rPh>
    <rPh sb="2" eb="4">
      <t>カイイン</t>
    </rPh>
    <rPh sb="4" eb="6">
      <t>リヨウ</t>
    </rPh>
    <phoneticPr fontId="3"/>
  </si>
  <si>
    <t>資料　市教育委員会スポーツ課</t>
    <rPh sb="0" eb="2">
      <t>シリョウ</t>
    </rPh>
    <rPh sb="3" eb="4">
      <t>シ</t>
    </rPh>
    <rPh sb="4" eb="6">
      <t>キョウイク</t>
    </rPh>
    <rPh sb="6" eb="9">
      <t>イインカイ</t>
    </rPh>
    <rPh sb="13" eb="14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</si>
</sst>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3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distributed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/>
    </xf>
    <xf numFmtId="176" fontId="4" fillId="0" borderId="5" xfId="1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5" xfId="1" applyNumberFormat="1" applyFont="1" applyBorder="1" applyAlignment="1">
      <alignment horizontal="right" vertical="center"/>
    </xf>
    <xf numFmtId="176" fontId="4" fillId="0" borderId="3" xfId="1" applyNumberFormat="1" applyFont="1" applyBorder="1" applyAlignment="1">
      <alignment horizontal="right" vertical="center"/>
    </xf>
    <xf numFmtId="176" fontId="5" fillId="0" borderId="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M40"/>
  <sheetViews>
    <sheetView tabSelected="1" zoomScaleNormal="100" workbookViewId="0">
      <selection sqref="A1:I1"/>
    </sheetView>
  </sheetViews>
  <sheetFormatPr defaultRowHeight="12"/>
  <cols>
    <col min="1" max="1" width="11.5" style="5" customWidth="1"/>
    <col min="2" max="2" width="11.375" style="5" customWidth="1"/>
    <col min="3" max="9" width="8.875" style="5" customWidth="1"/>
    <col min="10" max="16384" width="9" style="5"/>
  </cols>
  <sheetData>
    <row r="1" spans="1:9" s="2" customFormat="1" ht="14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2.75" customHeight="1">
      <c r="A2" s="3"/>
      <c r="B2" s="3"/>
      <c r="C2" s="3"/>
      <c r="D2" s="3"/>
      <c r="E2" s="3"/>
      <c r="F2" s="3"/>
      <c r="G2" s="3"/>
      <c r="H2" s="4" t="s">
        <v>1</v>
      </c>
      <c r="I2" s="4"/>
    </row>
    <row r="3" spans="1:9">
      <c r="A3" s="6" t="s">
        <v>2</v>
      </c>
      <c r="B3" s="7"/>
      <c r="C3" s="8">
        <v>1</v>
      </c>
      <c r="D3" s="8">
        <v>2</v>
      </c>
      <c r="E3" s="8">
        <v>3</v>
      </c>
      <c r="F3" s="8">
        <v>4</v>
      </c>
      <c r="G3" s="8">
        <v>5</v>
      </c>
      <c r="H3" s="9">
        <v>6</v>
      </c>
    </row>
    <row r="4" spans="1:9">
      <c r="A4" s="10" t="s">
        <v>3</v>
      </c>
      <c r="B4" s="11" t="s">
        <v>4</v>
      </c>
      <c r="C4" s="12">
        <v>290</v>
      </c>
      <c r="D4" s="13">
        <v>549</v>
      </c>
      <c r="E4" s="13">
        <v>469</v>
      </c>
      <c r="F4" s="14">
        <v>578</v>
      </c>
      <c r="G4" s="14">
        <v>982</v>
      </c>
      <c r="H4" s="14">
        <v>1169</v>
      </c>
    </row>
    <row r="5" spans="1:9">
      <c r="A5" s="6"/>
      <c r="B5" s="15" t="s">
        <v>5</v>
      </c>
      <c r="C5" s="16">
        <v>157</v>
      </c>
      <c r="D5" s="17">
        <v>414</v>
      </c>
      <c r="E5" s="17">
        <v>299</v>
      </c>
      <c r="F5" s="18">
        <v>415</v>
      </c>
      <c r="G5" s="18">
        <v>629</v>
      </c>
      <c r="H5" s="18">
        <v>790</v>
      </c>
    </row>
    <row r="6" spans="1:9">
      <c r="A6" s="6"/>
      <c r="B6" s="15" t="s">
        <v>6</v>
      </c>
      <c r="C6" s="16">
        <v>120</v>
      </c>
      <c r="D6" s="17">
        <v>211</v>
      </c>
      <c r="E6" s="17">
        <v>171</v>
      </c>
      <c r="F6" s="18">
        <v>160</v>
      </c>
      <c r="G6" s="18">
        <v>275</v>
      </c>
      <c r="H6" s="18">
        <v>385</v>
      </c>
    </row>
    <row r="7" spans="1:9">
      <c r="A7" s="6"/>
      <c r="B7" s="15" t="s">
        <v>7</v>
      </c>
      <c r="C7" s="16">
        <v>66</v>
      </c>
      <c r="D7" s="17">
        <v>63</v>
      </c>
      <c r="E7" s="17">
        <v>75</v>
      </c>
      <c r="F7" s="18">
        <v>87</v>
      </c>
      <c r="G7" s="18">
        <v>99</v>
      </c>
      <c r="H7" s="18">
        <v>85</v>
      </c>
    </row>
    <row r="8" spans="1:9">
      <c r="A8" s="6"/>
      <c r="B8" s="15" t="s">
        <v>8</v>
      </c>
      <c r="C8" s="16">
        <v>9</v>
      </c>
      <c r="D8" s="17">
        <v>5</v>
      </c>
      <c r="E8" s="17">
        <v>7</v>
      </c>
      <c r="F8" s="18">
        <v>26</v>
      </c>
      <c r="G8" s="18">
        <v>35</v>
      </c>
      <c r="H8" s="18">
        <v>40</v>
      </c>
    </row>
    <row r="9" spans="1:9" ht="24">
      <c r="A9" s="6"/>
      <c r="B9" s="19" t="s">
        <v>9</v>
      </c>
      <c r="C9" s="16">
        <v>9</v>
      </c>
      <c r="D9" s="17">
        <v>8</v>
      </c>
      <c r="E9" s="17">
        <v>30</v>
      </c>
      <c r="F9" s="18">
        <v>67</v>
      </c>
      <c r="G9" s="18">
        <v>74</v>
      </c>
      <c r="H9" s="18">
        <v>73</v>
      </c>
    </row>
    <row r="10" spans="1:9">
      <c r="A10" s="6"/>
      <c r="B10" s="19" t="s">
        <v>10</v>
      </c>
      <c r="C10" s="16">
        <v>36</v>
      </c>
      <c r="D10" s="17">
        <v>24</v>
      </c>
      <c r="E10" s="17">
        <v>27</v>
      </c>
      <c r="F10" s="18">
        <v>19</v>
      </c>
      <c r="G10" s="18">
        <v>39</v>
      </c>
      <c r="H10" s="18">
        <v>42</v>
      </c>
    </row>
    <row r="11" spans="1:9">
      <c r="A11" s="6"/>
      <c r="B11" s="15" t="s">
        <v>11</v>
      </c>
      <c r="C11" s="16">
        <v>21</v>
      </c>
      <c r="D11" s="17">
        <v>2</v>
      </c>
      <c r="E11" s="17">
        <v>336</v>
      </c>
      <c r="F11" s="18">
        <v>15</v>
      </c>
      <c r="G11" s="18">
        <v>58</v>
      </c>
      <c r="H11" s="18">
        <v>157</v>
      </c>
    </row>
    <row r="12" spans="1:9">
      <c r="A12" s="6"/>
      <c r="B12" s="11" t="s">
        <v>12</v>
      </c>
      <c r="C12" s="12">
        <f t="shared" ref="C12:H12" si="0">SUM(C4:C11)</f>
        <v>708</v>
      </c>
      <c r="D12" s="20">
        <f t="shared" si="0"/>
        <v>1276</v>
      </c>
      <c r="E12" s="20">
        <f t="shared" si="0"/>
        <v>1414</v>
      </c>
      <c r="F12" s="20">
        <f t="shared" si="0"/>
        <v>1367</v>
      </c>
      <c r="G12" s="20">
        <f t="shared" si="0"/>
        <v>2191</v>
      </c>
      <c r="H12" s="13">
        <f t="shared" si="0"/>
        <v>2741</v>
      </c>
    </row>
    <row r="13" spans="1:9">
      <c r="A13" s="6"/>
      <c r="B13" s="21" t="s">
        <v>13</v>
      </c>
      <c r="C13" s="22">
        <v>43</v>
      </c>
      <c r="D13" s="20">
        <v>70</v>
      </c>
      <c r="E13" s="20">
        <v>53</v>
      </c>
      <c r="F13" s="20">
        <v>54</v>
      </c>
      <c r="G13" s="20">
        <v>46</v>
      </c>
      <c r="H13" s="20">
        <v>57</v>
      </c>
    </row>
    <row r="14" spans="1:9">
      <c r="A14" s="23" t="s">
        <v>14</v>
      </c>
      <c r="B14" s="24" t="s">
        <v>15</v>
      </c>
      <c r="C14" s="16">
        <v>2358</v>
      </c>
      <c r="D14" s="17">
        <v>2463</v>
      </c>
      <c r="E14" s="17">
        <v>2546</v>
      </c>
      <c r="F14" s="25">
        <v>2422</v>
      </c>
      <c r="G14" s="25">
        <v>2510</v>
      </c>
      <c r="H14" s="25">
        <v>2761</v>
      </c>
    </row>
    <row r="15" spans="1:9">
      <c r="A15" s="26"/>
      <c r="B15" s="27" t="s">
        <v>16</v>
      </c>
      <c r="C15" s="16">
        <v>2792</v>
      </c>
      <c r="D15" s="17">
        <v>2912</v>
      </c>
      <c r="E15" s="17">
        <v>3106</v>
      </c>
      <c r="F15" s="25">
        <v>3040</v>
      </c>
      <c r="G15" s="25">
        <v>3094</v>
      </c>
      <c r="H15" s="25">
        <v>3191</v>
      </c>
    </row>
    <row r="16" spans="1:9">
      <c r="A16" s="28"/>
      <c r="B16" s="9" t="s">
        <v>12</v>
      </c>
      <c r="C16" s="22">
        <f t="shared" ref="C16:H16" si="1">SUM(C14:C15)</f>
        <v>5150</v>
      </c>
      <c r="D16" s="20">
        <f t="shared" si="1"/>
        <v>5375</v>
      </c>
      <c r="E16" s="20">
        <f t="shared" si="1"/>
        <v>5652</v>
      </c>
      <c r="F16" s="20">
        <f t="shared" si="1"/>
        <v>5462</v>
      </c>
      <c r="G16" s="20">
        <f t="shared" si="1"/>
        <v>5604</v>
      </c>
      <c r="H16" s="20">
        <f t="shared" si="1"/>
        <v>5952</v>
      </c>
    </row>
    <row r="17" spans="1:13">
      <c r="A17" s="23" t="s">
        <v>17</v>
      </c>
      <c r="B17" s="24" t="s">
        <v>15</v>
      </c>
      <c r="C17" s="12">
        <v>7</v>
      </c>
      <c r="D17" s="13">
        <v>12</v>
      </c>
      <c r="E17" s="13">
        <v>13</v>
      </c>
      <c r="F17" s="29">
        <v>15</v>
      </c>
      <c r="G17" s="29">
        <v>16</v>
      </c>
      <c r="H17" s="29">
        <v>14</v>
      </c>
    </row>
    <row r="18" spans="1:13">
      <c r="A18" s="26"/>
      <c r="B18" s="27" t="s">
        <v>16</v>
      </c>
      <c r="C18" s="16">
        <v>469</v>
      </c>
      <c r="D18" s="17">
        <v>460</v>
      </c>
      <c r="E18" s="17">
        <v>495</v>
      </c>
      <c r="F18" s="30">
        <v>467</v>
      </c>
      <c r="G18" s="30">
        <v>488</v>
      </c>
      <c r="H18" s="30">
        <v>492</v>
      </c>
    </row>
    <row r="19" spans="1:13">
      <c r="A19" s="28"/>
      <c r="B19" s="9" t="s">
        <v>12</v>
      </c>
      <c r="C19" s="22">
        <f t="shared" ref="C19:H19" si="2">SUM(C17:C18)</f>
        <v>476</v>
      </c>
      <c r="D19" s="20">
        <f t="shared" si="2"/>
        <v>472</v>
      </c>
      <c r="E19" s="20">
        <f t="shared" si="2"/>
        <v>508</v>
      </c>
      <c r="F19" s="20">
        <f t="shared" si="2"/>
        <v>482</v>
      </c>
      <c r="G19" s="20">
        <f t="shared" si="2"/>
        <v>504</v>
      </c>
      <c r="H19" s="20">
        <f t="shared" si="2"/>
        <v>506</v>
      </c>
    </row>
    <row r="20" spans="1:13">
      <c r="A20" s="31" t="s">
        <v>18</v>
      </c>
      <c r="B20" s="32"/>
      <c r="C20" s="33">
        <f t="shared" ref="C20:H20" si="3">C12+C16+C19</f>
        <v>6334</v>
      </c>
      <c r="D20" s="33">
        <f t="shared" si="3"/>
        <v>7123</v>
      </c>
      <c r="E20" s="33">
        <f t="shared" si="3"/>
        <v>7574</v>
      </c>
      <c r="F20" s="33">
        <f t="shared" si="3"/>
        <v>7311</v>
      </c>
      <c r="G20" s="33">
        <f t="shared" si="3"/>
        <v>8299</v>
      </c>
      <c r="H20" s="34">
        <f t="shared" si="3"/>
        <v>9199</v>
      </c>
    </row>
    <row r="21" spans="1:13">
      <c r="A21" s="3"/>
      <c r="B21" s="3"/>
      <c r="C21" s="3"/>
      <c r="D21" s="3"/>
      <c r="E21" s="3"/>
      <c r="F21" s="3"/>
      <c r="G21" s="3"/>
      <c r="H21" s="3"/>
    </row>
    <row r="22" spans="1:13">
      <c r="A22" s="6" t="s">
        <v>2</v>
      </c>
      <c r="B22" s="35"/>
      <c r="C22" s="9">
        <v>7</v>
      </c>
      <c r="D22" s="9">
        <v>8</v>
      </c>
      <c r="E22" s="9">
        <v>9</v>
      </c>
      <c r="F22" s="9">
        <v>10</v>
      </c>
      <c r="G22" s="9">
        <v>11</v>
      </c>
      <c r="H22" s="9">
        <v>12</v>
      </c>
      <c r="I22" s="36" t="s">
        <v>12</v>
      </c>
      <c r="M22" s="5" t="s">
        <v>19</v>
      </c>
    </row>
    <row r="23" spans="1:13">
      <c r="A23" s="10" t="s">
        <v>3</v>
      </c>
      <c r="B23" s="11" t="s">
        <v>4</v>
      </c>
      <c r="C23" s="37">
        <v>4782</v>
      </c>
      <c r="D23" s="37">
        <v>13998</v>
      </c>
      <c r="E23" s="37">
        <v>2771</v>
      </c>
      <c r="F23" s="37">
        <v>551</v>
      </c>
      <c r="G23" s="37">
        <v>254</v>
      </c>
      <c r="H23" s="37">
        <v>458</v>
      </c>
      <c r="I23" s="38">
        <f t="shared" ref="I23:I32" si="4">SUM(C4:H4,C23:H23)</f>
        <v>26851</v>
      </c>
    </row>
    <row r="24" spans="1:13">
      <c r="A24" s="6"/>
      <c r="B24" s="15" t="s">
        <v>5</v>
      </c>
      <c r="C24" s="25">
        <v>2994</v>
      </c>
      <c r="D24" s="25">
        <v>7483</v>
      </c>
      <c r="E24" s="25">
        <v>1056</v>
      </c>
      <c r="F24" s="25">
        <v>260</v>
      </c>
      <c r="G24" s="25">
        <v>129</v>
      </c>
      <c r="H24" s="25">
        <v>329</v>
      </c>
      <c r="I24" s="39">
        <f t="shared" si="4"/>
        <v>14955</v>
      </c>
    </row>
    <row r="25" spans="1:13">
      <c r="A25" s="6"/>
      <c r="B25" s="15" t="s">
        <v>6</v>
      </c>
      <c r="C25" s="25">
        <v>1177</v>
      </c>
      <c r="D25" s="25">
        <v>2799</v>
      </c>
      <c r="E25" s="25">
        <v>611</v>
      </c>
      <c r="F25" s="25">
        <v>165</v>
      </c>
      <c r="G25" s="25">
        <v>75</v>
      </c>
      <c r="H25" s="25">
        <v>174</v>
      </c>
      <c r="I25" s="39">
        <f t="shared" si="4"/>
        <v>6323</v>
      </c>
    </row>
    <row r="26" spans="1:13">
      <c r="A26" s="6"/>
      <c r="B26" s="15" t="s">
        <v>7</v>
      </c>
      <c r="C26" s="25">
        <v>162</v>
      </c>
      <c r="D26" s="25">
        <v>400</v>
      </c>
      <c r="E26" s="25">
        <v>114</v>
      </c>
      <c r="F26" s="25">
        <v>77</v>
      </c>
      <c r="G26" s="25">
        <v>80</v>
      </c>
      <c r="H26" s="25">
        <v>99</v>
      </c>
      <c r="I26" s="39">
        <f t="shared" si="4"/>
        <v>1407</v>
      </c>
    </row>
    <row r="27" spans="1:13">
      <c r="A27" s="6"/>
      <c r="B27" s="15" t="s">
        <v>8</v>
      </c>
      <c r="C27" s="25">
        <v>76</v>
      </c>
      <c r="D27" s="25">
        <v>214</v>
      </c>
      <c r="E27" s="25">
        <v>44</v>
      </c>
      <c r="F27" s="25">
        <v>11</v>
      </c>
      <c r="G27" s="25">
        <v>11</v>
      </c>
      <c r="H27" s="25">
        <v>16</v>
      </c>
      <c r="I27" s="39">
        <f t="shared" si="4"/>
        <v>494</v>
      </c>
    </row>
    <row r="28" spans="1:13" ht="24">
      <c r="A28" s="6"/>
      <c r="B28" s="19" t="s">
        <v>9</v>
      </c>
      <c r="C28" s="25">
        <v>525</v>
      </c>
      <c r="D28" s="25">
        <v>1492</v>
      </c>
      <c r="E28" s="25">
        <v>200</v>
      </c>
      <c r="F28" s="25">
        <v>10</v>
      </c>
      <c r="G28" s="25">
        <v>6</v>
      </c>
      <c r="H28" s="25">
        <v>10</v>
      </c>
      <c r="I28" s="39">
        <f t="shared" si="4"/>
        <v>2504</v>
      </c>
    </row>
    <row r="29" spans="1:13">
      <c r="A29" s="6"/>
      <c r="B29" s="19" t="s">
        <v>10</v>
      </c>
      <c r="C29" s="25">
        <v>43</v>
      </c>
      <c r="D29" s="25">
        <v>85</v>
      </c>
      <c r="E29" s="25">
        <v>25</v>
      </c>
      <c r="F29" s="25">
        <v>6</v>
      </c>
      <c r="G29" s="25">
        <v>12</v>
      </c>
      <c r="H29" s="25">
        <v>17</v>
      </c>
      <c r="I29" s="39">
        <f t="shared" si="4"/>
        <v>375</v>
      </c>
    </row>
    <row r="30" spans="1:13">
      <c r="A30" s="6"/>
      <c r="B30" s="15" t="s">
        <v>11</v>
      </c>
      <c r="C30" s="25">
        <v>186</v>
      </c>
      <c r="D30" s="25">
        <v>496</v>
      </c>
      <c r="E30" s="25">
        <v>87</v>
      </c>
      <c r="F30" s="25">
        <v>251</v>
      </c>
      <c r="G30" s="25">
        <v>103</v>
      </c>
      <c r="H30" s="25">
        <v>136</v>
      </c>
      <c r="I30" s="39">
        <f t="shared" si="4"/>
        <v>1848</v>
      </c>
    </row>
    <row r="31" spans="1:13">
      <c r="A31" s="6"/>
      <c r="B31" s="9" t="s">
        <v>12</v>
      </c>
      <c r="C31" s="40">
        <f t="shared" ref="C31:H31" si="5">SUM(C23:C30)</f>
        <v>9945</v>
      </c>
      <c r="D31" s="40">
        <f t="shared" si="5"/>
        <v>26967</v>
      </c>
      <c r="E31" s="40">
        <f t="shared" si="5"/>
        <v>4908</v>
      </c>
      <c r="F31" s="40">
        <f t="shared" si="5"/>
        <v>1331</v>
      </c>
      <c r="G31" s="40">
        <f t="shared" si="5"/>
        <v>670</v>
      </c>
      <c r="H31" s="40">
        <f t="shared" si="5"/>
        <v>1239</v>
      </c>
      <c r="I31" s="41">
        <f t="shared" si="4"/>
        <v>54757</v>
      </c>
    </row>
    <row r="32" spans="1:13">
      <c r="A32" s="6"/>
      <c r="B32" s="42" t="s">
        <v>20</v>
      </c>
      <c r="C32" s="40">
        <v>50</v>
      </c>
      <c r="D32" s="40">
        <v>47</v>
      </c>
      <c r="E32" s="40">
        <v>38</v>
      </c>
      <c r="F32" s="40">
        <v>28</v>
      </c>
      <c r="G32" s="40">
        <v>28</v>
      </c>
      <c r="H32" s="40">
        <v>29</v>
      </c>
      <c r="I32" s="41">
        <f t="shared" si="4"/>
        <v>543</v>
      </c>
    </row>
    <row r="33" spans="1:9">
      <c r="A33" s="23" t="s">
        <v>21</v>
      </c>
      <c r="B33" s="27" t="s">
        <v>15</v>
      </c>
      <c r="C33" s="25">
        <v>2553</v>
      </c>
      <c r="D33" s="25">
        <v>2425</v>
      </c>
      <c r="E33" s="25">
        <v>2405</v>
      </c>
      <c r="F33" s="25">
        <v>2547</v>
      </c>
      <c r="G33" s="25">
        <v>1937</v>
      </c>
      <c r="H33" s="25">
        <v>2340</v>
      </c>
      <c r="I33" s="39">
        <f>SUM(C14:H14,C33:H33)</f>
        <v>29267</v>
      </c>
    </row>
    <row r="34" spans="1:9">
      <c r="A34" s="26"/>
      <c r="B34" s="27" t="s">
        <v>16</v>
      </c>
      <c r="C34" s="25">
        <v>2832</v>
      </c>
      <c r="D34" s="25">
        <v>2766</v>
      </c>
      <c r="E34" s="25">
        <v>2651</v>
      </c>
      <c r="F34" s="25">
        <v>2840</v>
      </c>
      <c r="G34" s="25">
        <v>2395</v>
      </c>
      <c r="H34" s="25">
        <v>2666</v>
      </c>
      <c r="I34" s="39">
        <f>SUM(C15:H15,C34:H34)</f>
        <v>34285</v>
      </c>
    </row>
    <row r="35" spans="1:9">
      <c r="A35" s="28"/>
      <c r="B35" s="9" t="s">
        <v>12</v>
      </c>
      <c r="C35" s="40">
        <f t="shared" ref="C35:H35" si="6">SUM(C33:C34)</f>
        <v>5385</v>
      </c>
      <c r="D35" s="40">
        <f t="shared" si="6"/>
        <v>5191</v>
      </c>
      <c r="E35" s="40">
        <f t="shared" si="6"/>
        <v>5056</v>
      </c>
      <c r="F35" s="40">
        <f t="shared" si="6"/>
        <v>5387</v>
      </c>
      <c r="G35" s="40">
        <f t="shared" si="6"/>
        <v>4332</v>
      </c>
      <c r="H35" s="40">
        <f t="shared" si="6"/>
        <v>5006</v>
      </c>
      <c r="I35" s="41">
        <f>SUM(C16:H16,C35:H35)</f>
        <v>63552</v>
      </c>
    </row>
    <row r="36" spans="1:9">
      <c r="A36" s="23" t="s">
        <v>17</v>
      </c>
      <c r="B36" s="24" t="s">
        <v>15</v>
      </c>
      <c r="C36" s="17">
        <v>20</v>
      </c>
      <c r="D36" s="17">
        <v>14</v>
      </c>
      <c r="E36" s="17">
        <v>21</v>
      </c>
      <c r="F36" s="17">
        <v>22</v>
      </c>
      <c r="G36" s="17">
        <v>13</v>
      </c>
      <c r="H36" s="17">
        <v>15</v>
      </c>
      <c r="I36" s="39">
        <f>SUM(C17:H17,C36:H36)</f>
        <v>182</v>
      </c>
    </row>
    <row r="37" spans="1:9">
      <c r="A37" s="26"/>
      <c r="B37" s="27" t="s">
        <v>16</v>
      </c>
      <c r="C37" s="17">
        <v>483</v>
      </c>
      <c r="D37" s="17">
        <v>605</v>
      </c>
      <c r="E37" s="17">
        <v>464</v>
      </c>
      <c r="F37" s="17">
        <v>404</v>
      </c>
      <c r="G37" s="17">
        <v>290</v>
      </c>
      <c r="H37" s="17">
        <v>342</v>
      </c>
      <c r="I37" s="39">
        <f>SUM(C18:H18,C37:H37)</f>
        <v>5459</v>
      </c>
    </row>
    <row r="38" spans="1:9">
      <c r="A38" s="28"/>
      <c r="B38" s="9" t="s">
        <v>12</v>
      </c>
      <c r="C38" s="20">
        <f t="shared" ref="C38:I38" si="7">SUM(C36:C37)</f>
        <v>503</v>
      </c>
      <c r="D38" s="20">
        <f t="shared" si="7"/>
        <v>619</v>
      </c>
      <c r="E38" s="20">
        <f t="shared" si="7"/>
        <v>485</v>
      </c>
      <c r="F38" s="20">
        <f t="shared" si="7"/>
        <v>426</v>
      </c>
      <c r="G38" s="20">
        <f t="shared" si="7"/>
        <v>303</v>
      </c>
      <c r="H38" s="20">
        <f t="shared" si="7"/>
        <v>357</v>
      </c>
      <c r="I38" s="43">
        <f t="shared" si="7"/>
        <v>5641</v>
      </c>
    </row>
    <row r="39" spans="1:9">
      <c r="A39" s="31" t="s">
        <v>18</v>
      </c>
      <c r="B39" s="32"/>
      <c r="C39" s="34">
        <f t="shared" ref="C39:I39" si="8">C31+C35+C38</f>
        <v>15833</v>
      </c>
      <c r="D39" s="34">
        <f t="shared" si="8"/>
        <v>32777</v>
      </c>
      <c r="E39" s="34">
        <f t="shared" si="8"/>
        <v>10449</v>
      </c>
      <c r="F39" s="34">
        <f t="shared" si="8"/>
        <v>7144</v>
      </c>
      <c r="G39" s="34">
        <f t="shared" si="8"/>
        <v>5305</v>
      </c>
      <c r="H39" s="34">
        <f t="shared" si="8"/>
        <v>6602</v>
      </c>
      <c r="I39" s="34">
        <f t="shared" si="8"/>
        <v>123950</v>
      </c>
    </row>
    <row r="40" spans="1:9">
      <c r="C40" s="3"/>
      <c r="D40" s="3"/>
      <c r="E40" s="3"/>
      <c r="F40" s="3"/>
      <c r="G40" s="44" t="s">
        <v>22</v>
      </c>
      <c r="H40" s="44"/>
      <c r="I40" s="44"/>
    </row>
  </sheetData>
  <mergeCells count="13">
    <mergeCell ref="G40:I40"/>
    <mergeCell ref="A20:B20"/>
    <mergeCell ref="A22:B22"/>
    <mergeCell ref="A23:A32"/>
    <mergeCell ref="A33:A35"/>
    <mergeCell ref="A36:A38"/>
    <mergeCell ref="A39:B39"/>
    <mergeCell ref="A1:I1"/>
    <mergeCell ref="H2:I2"/>
    <mergeCell ref="A3:B3"/>
    <mergeCell ref="A4:A13"/>
    <mergeCell ref="A14:A16"/>
    <mergeCell ref="A17:A19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119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2019-10-17T03:03:05Z</dcterms:created>
  <dcterms:modified xsi:type="dcterms:W3CDTF">2019-10-17T04:20:19Z</dcterms:modified>
</cp:coreProperties>
</file>